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JAIPUR\JODHPUR No.1 AFS\"/>
    </mc:Choice>
  </mc:AlternateContent>
  <xr:revisionPtr revIDLastSave="0" documentId="13_ncr:1_{1A1E0494-EC7B-4E68-AE36-6A1665B4069B}" xr6:coauthVersionLast="43" xr6:coauthVersionMax="43" xr10:uidLastSave="{00000000-0000-0000-0000-000000000000}"/>
  <bookViews>
    <workbookView xWindow="7125" yWindow="1770" windowWidth="10200" windowHeight="7995" tabRatio="953" xr2:uid="{00000000-000D-0000-FFFF-FFFF00000000}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'10(c)'!$A$1:$R$38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'10(i)'!$A$1:$F$55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'12(g)'!$A$1:$F$18</definedName>
    <definedName name="_xlnm.Print_Area" localSheetId="17">'12(h)'!$A$1:$F$14</definedName>
    <definedName name="_xlnm.Print_Area" localSheetId="18">'12(i)'!$A$1:$F$14</definedName>
    <definedName name="_xlnm.Print_Area" localSheetId="19">'12(i)-F'!$A$1:$F$14</definedName>
    <definedName name="_xlnm.Print_Area" localSheetId="20">'12(j)'!$A$1:$R$62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'12(p)'!$A$1:$E$15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</workbook>
</file>

<file path=xl/calcChain.xml><?xml version="1.0" encoding="utf-8"?>
<calcChain xmlns="http://schemas.openxmlformats.org/spreadsheetml/2006/main">
  <c r="Q33" i="165" l="1"/>
  <c r="P33" i="165"/>
  <c r="O33" i="165"/>
  <c r="N33" i="165"/>
  <c r="M33" i="165"/>
  <c r="L33" i="165"/>
  <c r="K33" i="165"/>
  <c r="J33" i="165"/>
  <c r="I33" i="165"/>
  <c r="H33" i="165"/>
  <c r="G33" i="165"/>
  <c r="E33" i="165"/>
  <c r="D33" i="165"/>
  <c r="Q32" i="165"/>
  <c r="P32" i="165"/>
  <c r="O32" i="165"/>
  <c r="N32" i="165"/>
  <c r="M32" i="165"/>
  <c r="L32" i="165"/>
  <c r="K32" i="165"/>
  <c r="J32" i="165"/>
  <c r="I32" i="165"/>
  <c r="H32" i="165"/>
  <c r="G32" i="165"/>
  <c r="E32" i="165"/>
  <c r="D32" i="165"/>
  <c r="Q31" i="165"/>
  <c r="P31" i="165"/>
  <c r="O31" i="165"/>
  <c r="N31" i="165"/>
  <c r="M31" i="165"/>
  <c r="L31" i="165"/>
  <c r="K31" i="165"/>
  <c r="J31" i="165"/>
  <c r="I31" i="165"/>
  <c r="H31" i="165"/>
  <c r="G31" i="165"/>
  <c r="E31" i="165"/>
  <c r="D31" i="165"/>
  <c r="Q57" i="68"/>
  <c r="Q56" i="68"/>
  <c r="Q55" i="68"/>
  <c r="P57" i="68"/>
  <c r="P56" i="68"/>
  <c r="P55" i="68"/>
  <c r="O57" i="68"/>
  <c r="O56" i="68"/>
  <c r="O55" i="68"/>
  <c r="N57" i="68"/>
  <c r="N56" i="68"/>
  <c r="N55" i="68"/>
  <c r="M57" i="68"/>
  <c r="M56" i="68"/>
  <c r="M55" i="68"/>
  <c r="L57" i="68"/>
  <c r="L56" i="68"/>
  <c r="L55" i="68"/>
  <c r="K57" i="68"/>
  <c r="K56" i="68"/>
  <c r="K55" i="68"/>
  <c r="J57" i="68"/>
  <c r="J56" i="68"/>
  <c r="J55" i="68"/>
  <c r="I57" i="68"/>
  <c r="I56" i="68"/>
  <c r="I55" i="68"/>
  <c r="H57" i="68"/>
  <c r="H56" i="68"/>
  <c r="H55" i="68"/>
  <c r="G57" i="68"/>
  <c r="G56" i="68"/>
  <c r="G55" i="68"/>
  <c r="E57" i="68"/>
  <c r="E56" i="68"/>
  <c r="E55" i="68"/>
  <c r="D57" i="68"/>
  <c r="D56" i="68"/>
  <c r="D55" i="68"/>
  <c r="F57" i="68" l="1"/>
  <c r="F56" i="68"/>
  <c r="R55" i="68"/>
  <c r="R33" i="165"/>
  <c r="R32" i="165"/>
  <c r="F31" i="165"/>
  <c r="F33" i="165"/>
  <c r="R31" i="165"/>
  <c r="F32" i="165"/>
  <c r="R57" i="68"/>
  <c r="F55" i="68"/>
  <c r="R56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<sst xmlns="http://schemas.openxmlformats.org/spreadsheetml/2006/main" count="714" uniqueCount="228">
  <si>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</si>
  <si>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</si>
  <si>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</si>
  <si>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</si>
  <si>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</si>
  <si>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</si>
  <si>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</si>
  <si>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</si>
  <si>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</si>
  <si>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</si>
  <si>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</si>
  <si>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</si>
  <si>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</si>
  <si>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</si>
  <si>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</si>
  <si>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</si>
  <si>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</si>
  <si>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</si>
  <si>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</si>
  <si>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</si>
  <si>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</si>
  <si>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</si>
  <si>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</si>
  <si>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</si>
  <si>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</si>
  <si>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</si>
  <si>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</si>
  <si>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</si>
  <si>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</si>
  <si>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</si>
  <si>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</si>
  <si>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</si>
  <si>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</si>
  <si>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</si>
  <si>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</si>
  <si>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</si>
  <si>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</si>
  <si>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</si>
  <si>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</si>
  <si>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</si>
  <si>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</si>
  <si>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</si>
  <si>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</si>
  <si>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</si>
  <si>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</si>
  <si>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</si>
  <si>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</si>
  <si>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</si>
  <si>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</si>
  <si>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</si>
  <si>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</si>
  <si>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</si>
  <si>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</si>
  <si>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</si>
  <si>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</si>
  <si>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</si>
  <si>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</si>
  <si>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</si>
  <si>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</si>
  <si>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</si>
  <si>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</si>
  <si>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</si>
  <si>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</si>
  <si>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</si>
  <si>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</si>
  <si>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</si>
  <si>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</si>
  <si>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</si>
  <si>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</si>
  <si>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</si>
  <si>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</si>
  <si>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</si>
  <si>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</si>
  <si>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</si>
  <si>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</si>
  <si>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</si>
  <si>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</si>
  <si>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</si>
  <si>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</si>
  <si>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</si>
  <si>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</si>
  <si>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</si>
  <si>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</si>
  <si>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</si>
  <si>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</si>
  <si>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</si>
  <si>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</si>
  <si>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</si>
  <si>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</si>
  <si>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</si>
  <si>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</si>
  <si>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</si>
  <si>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</si>
  <si>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</si>
  <si>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</si>
  <si>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</si>
  <si>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</si>
  <si>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</si>
  <si>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</si>
  <si>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</si>
  <si>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</si>
  <si>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</si>
  <si>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</si>
  <si>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</si>
  <si>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</si>
  <si>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</si>
  <si>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</si>
  <si>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</si>
  <si>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</si>
  <si>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</si>
  <si>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</si>
  <si>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</si>
  <si>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</si>
  <si>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</si>
  <si>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</si>
  <si>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</si>
  <si>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</si>
  <si>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</si>
  <si>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</si>
  <si>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</si>
  <si>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</si>
  <si>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</si>
  <si>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</si>
  <si>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</si>
  <si>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</si>
  <si>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</si>
  <si>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</si>
  <si>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</si>
  <si>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</si>
  <si>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</si>
  <si>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</si>
  <si>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</si>
  <si>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</si>
  <si>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</si>
  <si>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</si>
  <si>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</si>
  <si>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</si>
  <si>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</si>
  <si>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</si>
  <si>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</si>
  <si>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</si>
  <si>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</si>
  <si>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</si>
  <si>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</si>
  <si>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</si>
  <si>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</si>
  <si>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2018 - 2019</t>
  </si>
  <si>
    <t>KENDRIYA VIDYALAYA, No.1 AFS JODHPUR</t>
  </si>
  <si>
    <t>AIR FORCE AREA, RAJASTHAN - 342 011</t>
  </si>
  <si>
    <t>ANALYSIS OF CBSE RESULT : 2018 - 2019</t>
  </si>
  <si>
    <t>Generated through : NEUTEK Result Master Pro</t>
  </si>
  <si>
    <t>Principal : VIVEK YADAV</t>
  </si>
  <si>
    <t>DEFENCE</t>
  </si>
  <si>
    <t>RAJASTHAN</t>
  </si>
  <si>
    <t>KV JODHPUR No.1 AFS</t>
  </si>
  <si>
    <t>ENGLISH COMM.</t>
  </si>
  <si>
    <t>HINDI COURSE-A</t>
  </si>
  <si>
    <t>MATHEMATICS</t>
  </si>
  <si>
    <t>COMM. SANSKRIT</t>
  </si>
  <si>
    <t>SCIENCE</t>
  </si>
  <si>
    <t>SOCIAL SCIENCE</t>
  </si>
  <si>
    <t>INFO TECHLGY(O)</t>
  </si>
  <si>
    <t>VIVEK YADAV</t>
  </si>
  <si>
    <t>DEEPAK CHOUDHARY</t>
  </si>
  <si>
    <t>M A FAIZAN</t>
  </si>
  <si>
    <t>POOJA BISHNOI</t>
  </si>
  <si>
    <t>KAREENA MEENA</t>
  </si>
  <si>
    <t>ASHOK</t>
  </si>
  <si>
    <t>ASHUTOSH GANJOO</t>
  </si>
  <si>
    <t>NISHESH SINGH CHOUHAN</t>
  </si>
  <si>
    <t>YASH CHOUDHARY</t>
  </si>
  <si>
    <t>PANKAJ CHOUHAN</t>
  </si>
  <si>
    <t>ABHISHEK GOYAL</t>
  </si>
  <si>
    <t>PUKHRAJ CHOUDHARY</t>
  </si>
  <si>
    <t>AASHU KHOJA</t>
  </si>
  <si>
    <t>VIDUSHREE DUDI</t>
  </si>
  <si>
    <t>UMESH RATHI</t>
  </si>
  <si>
    <t>ARPAN YADAV</t>
  </si>
  <si>
    <t>ANSU TIWARI</t>
  </si>
  <si>
    <t>SANYUKTA SHRAWANI</t>
  </si>
  <si>
    <t>SWEETY</t>
  </si>
  <si>
    <t>RIYA SHARAN</t>
  </si>
  <si>
    <t>KHUSHI SINGH CHAUHAN</t>
  </si>
  <si>
    <t>SANDESH VYAS</t>
  </si>
  <si>
    <t>JIGAR PARMAR</t>
  </si>
  <si>
    <t>ARPIT SAGAR</t>
  </si>
  <si>
    <t>ABHISHEK JAKHAR</t>
  </si>
  <si>
    <t>SIDDHARTH PATEL</t>
  </si>
  <si>
    <t>BHOOPESH KUMAR KERON</t>
  </si>
  <si>
    <t>SHIVANI GURJAR</t>
  </si>
  <si>
    <t>MANU</t>
  </si>
  <si>
    <t>KANAK DUDI</t>
  </si>
  <si>
    <t>HITESH</t>
  </si>
  <si>
    <t>ABHISHEK VISHNOI</t>
  </si>
  <si>
    <t>RAHUL MAKWANA</t>
  </si>
  <si>
    <t>AASTHA SINGH</t>
  </si>
  <si>
    <t>SHAYAN ROY</t>
  </si>
  <si>
    <t>BASANT PUNAR</t>
  </si>
  <si>
    <t>HARISH KUMAR SANDHU</t>
  </si>
  <si>
    <t>DIVYANSHU RAWAL</t>
  </si>
  <si>
    <t>SONIYA MAKWANA</t>
  </si>
  <si>
    <t>ROHIT CHOUDHARY</t>
  </si>
  <si>
    <t>ANURAG MOHAPATRA</t>
  </si>
  <si>
    <t>YASH GORAWAT</t>
  </si>
  <si>
    <t>KOMAL NALWA</t>
  </si>
  <si>
    <t>NIL</t>
  </si>
  <si>
    <t>MUNMUN MOHANTY</t>
  </si>
  <si>
    <t>ARCHANA G S</t>
  </si>
  <si>
    <t>KAMAL SIYOL</t>
  </si>
  <si>
    <t>ANJALI PRAJAPAT</t>
  </si>
  <si>
    <t>AKASH CHOUDHARY</t>
  </si>
  <si>
    <t>ADITI ARYA</t>
  </si>
  <si>
    <t>ABHILASHA CHAUDHARY</t>
  </si>
  <si>
    <t>ENGLISH CORE</t>
  </si>
  <si>
    <t>HINDI CORE</t>
  </si>
  <si>
    <t>ECONOMICS</t>
  </si>
  <si>
    <t>PHYSICS</t>
  </si>
  <si>
    <t>GEOGRAPHY</t>
  </si>
  <si>
    <t>HISTORY</t>
  </si>
  <si>
    <t>CHEMISTRY</t>
  </si>
  <si>
    <t>POLITICAL SCI.</t>
  </si>
  <si>
    <t>COMPUTR SCIENCE</t>
  </si>
  <si>
    <t>BIOLOGY</t>
  </si>
  <si>
    <t>INFO. PRAC.</t>
  </si>
  <si>
    <t>BUSINESSSTUDIES</t>
  </si>
  <si>
    <t>ACCOUNTANCY</t>
  </si>
  <si>
    <t>PHY. EDUCATION</t>
  </si>
  <si>
    <t>JAIPUR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</si>
</sst>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7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  <xf numFmtId="15" fontId="16" fillId="0" borderId="17" xfId="3" applyNumberFormat="1" applyFont="1" applyBorder="1" applyAlignment="1" applyProtection="1">
      <alignment horizontal="right" vertical="center"/>
    </xf>
    <xf numFmtId="15" fontId="31" fillId="0" borderId="3" xfId="0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Fill="1" applyBorder="1" applyAlignment="1" applyProtection="1">
      <alignment horizontal="center" vertical="center"/>
    </xf>
    <xf numFmtId="15" fontId="31" fillId="0" borderId="3" xfId="0" applyNumberFormat="1" applyFont="1" applyBorder="1" applyAlignment="1" applyProtection="1">
      <alignment horizontal="center"/>
    </xf>
    <xf numFmtId="9" fontId="1" fillId="0" borderId="1" xfId="3" applyNumberFormat="1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wrapText="1"/>
    </xf>
    <xf numFmtId="0" fontId="37" fillId="0" borderId="2" xfId="3" applyFont="1" applyFill="1" applyBorder="1" applyAlignment="1" applyProtection="1">
      <alignment horizontal="left" vertical="center"/>
    </xf>
    <xf numFmtId="164" fontId="37" fillId="0" borderId="30" xfId="3" applyNumberFormat="1" applyFont="1" applyFill="1" applyBorder="1" applyAlignment="1" applyProtection="1">
      <alignment horizontal="center" vertical="center"/>
    </xf>
    <xf numFmtId="15" fontId="31" fillId="0" borderId="3" xfId="3" applyNumberFormat="1" applyFont="1" applyBorder="1" applyAlignment="1">
      <alignment horizontal="center"/>
    </xf>
    <xf numFmtId="15" fontId="31" fillId="0" borderId="3" xfId="3" applyNumberFormat="1" applyFont="1" applyBorder="1" applyAlignment="1" applyProtection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33525"/>
          <a:ext cx="1143000" cy="3057525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591550" y="1533525"/>
          <a:ext cx="1143000" cy="3057525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2018 - 2019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11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tabSelected="1" zoomScaleNormal="100" workbookViewId="0">
      <pane xSplit="7" ySplit="18" topLeftCell="H19" activePane="bottomRight" state="frozen"/>
      <selection pane="topRight" activeCell="H1" sqref="H1"/>
      <selection pane="bottomLeft" activeCell="A24" sqref="A24"/>
      <selection pane="bottomRight" sqref="A1:G1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535">
        <v>43592</v>
      </c>
      <c r="B1" s="307"/>
      <c r="C1" s="307"/>
      <c r="D1" s="307"/>
      <c r="E1" s="307"/>
      <c r="F1" s="307"/>
      <c r="G1" s="308"/>
    </row>
    <row r="2" spans="1:14" ht="20.100000000000001" customHeight="1" x14ac:dyDescent="0.2">
      <c r="A2" s="309" t="s">
        <v>147</v>
      </c>
      <c r="B2" s="310"/>
      <c r="C2" s="310"/>
      <c r="D2" s="310"/>
      <c r="E2" s="310"/>
      <c r="F2" s="310"/>
      <c r="G2" s="311"/>
    </row>
    <row r="3" spans="1:14" ht="20.100000000000001" customHeight="1" x14ac:dyDescent="0.2">
      <c r="A3" s="312" t="s">
        <v>148</v>
      </c>
      <c r="B3" s="313"/>
      <c r="C3" s="313"/>
      <c r="D3" s="313"/>
      <c r="E3" s="313"/>
      <c r="F3" s="313"/>
      <c r="G3" s="314"/>
      <c r="I3" s="117"/>
    </row>
    <row r="4" spans="1:14" ht="20.100000000000001" customHeight="1" x14ac:dyDescent="0.2">
      <c r="A4" s="315"/>
      <c r="B4" s="295"/>
      <c r="C4" s="295"/>
      <c r="D4" s="295"/>
      <c r="E4" s="295"/>
      <c r="F4" s="295"/>
      <c r="G4" s="296"/>
      <c r="I4" s="117"/>
    </row>
    <row r="5" spans="1:14" ht="20.100000000000001" customHeight="1" x14ac:dyDescent="0.2">
      <c r="A5" s="316" t="s">
        <v>149</v>
      </c>
      <c r="B5" s="317"/>
      <c r="C5" s="317"/>
      <c r="D5" s="317"/>
      <c r="E5" s="317"/>
      <c r="F5" s="317"/>
      <c r="G5" s="318"/>
      <c r="H5" s="248"/>
      <c r="I5" s="248"/>
      <c r="J5" s="248"/>
      <c r="K5" s="248"/>
      <c r="L5" s="248"/>
      <c r="M5" s="248"/>
      <c r="N5" s="248"/>
    </row>
    <row r="6" spans="1:14" ht="20.100000000000001" customHeight="1" x14ac:dyDescent="0.2">
      <c r="A6" s="304"/>
      <c r="B6" s="305"/>
      <c r="C6" s="305"/>
      <c r="D6" s="305"/>
      <c r="E6" s="305"/>
      <c r="F6" s="305"/>
      <c r="G6" s="306"/>
      <c r="H6" s="248"/>
      <c r="I6" s="248"/>
      <c r="J6" s="248"/>
      <c r="K6" s="248"/>
      <c r="L6" s="248"/>
      <c r="M6" s="248"/>
      <c r="N6" s="248"/>
    </row>
    <row r="7" spans="1:14" ht="5.0999999999999996" customHeight="1" thickBot="1" x14ac:dyDescent="0.25">
      <c r="A7" s="294"/>
      <c r="B7" s="295"/>
      <c r="C7" s="295"/>
      <c r="D7" s="295"/>
      <c r="E7" s="295"/>
      <c r="F7" s="295"/>
      <c r="G7" s="296"/>
      <c r="H7" s="248"/>
      <c r="I7" s="248"/>
      <c r="J7" s="248"/>
      <c r="K7" s="248"/>
      <c r="L7" s="248"/>
      <c r="M7" s="248"/>
      <c r="N7" s="248"/>
    </row>
    <row r="8" spans="1:14" ht="24" customHeight="1" x14ac:dyDescent="0.2">
      <c r="A8" s="249"/>
      <c r="B8" s="297" t="s">
        <v>30</v>
      </c>
      <c r="C8" s="250" t="s">
        <v>1</v>
      </c>
      <c r="D8" s="298" t="s">
        <v>128</v>
      </c>
      <c r="E8" s="299"/>
      <c r="F8" s="300" t="s">
        <v>146</v>
      </c>
      <c r="G8" s="251"/>
      <c r="H8" s="248"/>
      <c r="I8" s="248"/>
      <c r="J8" s="248"/>
      <c r="K8" s="248"/>
      <c r="L8" s="248"/>
      <c r="M8" s="248"/>
      <c r="N8" s="248"/>
    </row>
    <row r="9" spans="1:14" s="110" customFormat="1" ht="24" customHeight="1" x14ac:dyDescent="0.2">
      <c r="A9" s="252"/>
      <c r="B9" s="297"/>
      <c r="C9" s="253" t="s">
        <v>62</v>
      </c>
      <c r="D9" s="254" t="s">
        <v>78</v>
      </c>
      <c r="E9" s="255" t="s">
        <v>129</v>
      </c>
      <c r="F9" s="300"/>
      <c r="G9" s="247"/>
      <c r="H9" s="246"/>
      <c r="I9" s="246"/>
      <c r="J9" s="246"/>
      <c r="K9" s="246"/>
      <c r="L9" s="246"/>
      <c r="M9" s="246"/>
      <c r="N9" s="246"/>
    </row>
    <row r="10" spans="1:14" s="110" customFormat="1" ht="24" customHeight="1" x14ac:dyDescent="0.2">
      <c r="A10" s="252"/>
      <c r="B10" s="297"/>
      <c r="C10" s="253" t="s">
        <v>64</v>
      </c>
      <c r="D10" s="254" t="s">
        <v>100</v>
      </c>
      <c r="E10" s="255" t="s">
        <v>108</v>
      </c>
      <c r="F10" s="300"/>
      <c r="G10" s="247"/>
      <c r="H10" s="246"/>
      <c r="I10" s="246"/>
      <c r="J10" s="246"/>
      <c r="K10" s="246"/>
      <c r="L10" s="246"/>
      <c r="M10" s="246"/>
      <c r="N10" s="246"/>
    </row>
    <row r="11" spans="1:14" s="110" customFormat="1" ht="24" customHeight="1" x14ac:dyDescent="0.2">
      <c r="A11" s="252"/>
      <c r="B11" s="297"/>
      <c r="C11" s="253" t="s">
        <v>65</v>
      </c>
      <c r="D11" s="254" t="s">
        <v>101</v>
      </c>
      <c r="E11" s="255" t="s">
        <v>109</v>
      </c>
      <c r="F11" s="300"/>
      <c r="G11" s="256"/>
      <c r="H11" s="257"/>
      <c r="I11" s="257"/>
      <c r="J11" s="257"/>
      <c r="K11" s="257"/>
      <c r="L11" s="257"/>
      <c r="M11" s="257"/>
      <c r="N11" s="246"/>
    </row>
    <row r="12" spans="1:14" s="110" customFormat="1" ht="24" customHeight="1" x14ac:dyDescent="0.2">
      <c r="A12" s="252"/>
      <c r="B12" s="297"/>
      <c r="C12" s="253" t="s">
        <v>66</v>
      </c>
      <c r="D12" s="254" t="s">
        <v>102</v>
      </c>
      <c r="E12" s="255" t="s">
        <v>110</v>
      </c>
      <c r="F12" s="300"/>
      <c r="G12" s="256"/>
      <c r="H12" s="246"/>
      <c r="I12" s="246"/>
      <c r="J12" s="246"/>
      <c r="K12" s="246"/>
      <c r="L12" s="246"/>
      <c r="M12" s="246"/>
      <c r="N12" s="246"/>
    </row>
    <row r="13" spans="1:14" s="110" customFormat="1" ht="24" customHeight="1" x14ac:dyDescent="0.2">
      <c r="A13" s="252"/>
      <c r="B13" s="297"/>
      <c r="C13" s="253" t="s">
        <v>67</v>
      </c>
      <c r="D13" s="254" t="s">
        <v>103</v>
      </c>
      <c r="E13" s="255" t="s">
        <v>111</v>
      </c>
      <c r="F13" s="300"/>
      <c r="G13" s="256"/>
      <c r="H13" s="246"/>
      <c r="I13" s="246"/>
      <c r="J13" s="246"/>
      <c r="K13" s="246"/>
      <c r="L13" s="246"/>
      <c r="M13" s="246"/>
      <c r="N13" s="246"/>
    </row>
    <row r="14" spans="1:14" s="110" customFormat="1" ht="24" customHeight="1" x14ac:dyDescent="0.2">
      <c r="A14" s="252"/>
      <c r="B14" s="297"/>
      <c r="C14" s="253" t="s">
        <v>68</v>
      </c>
      <c r="D14" s="254" t="s">
        <v>104</v>
      </c>
      <c r="E14" s="255" t="s">
        <v>112</v>
      </c>
      <c r="F14" s="300"/>
      <c r="G14" s="256"/>
      <c r="H14" s="246"/>
      <c r="I14" s="246"/>
      <c r="J14" s="246"/>
      <c r="K14" s="246"/>
      <c r="L14" s="246"/>
      <c r="M14" s="246"/>
      <c r="N14" s="246"/>
    </row>
    <row r="15" spans="1:14" s="110" customFormat="1" ht="24" customHeight="1" x14ac:dyDescent="0.2">
      <c r="A15" s="252"/>
      <c r="B15" s="297"/>
      <c r="C15" s="253" t="s">
        <v>69</v>
      </c>
      <c r="D15" s="254" t="s">
        <v>105</v>
      </c>
      <c r="E15" s="255" t="s">
        <v>113</v>
      </c>
      <c r="F15" s="300"/>
      <c r="G15" s="256"/>
      <c r="H15" s="246"/>
      <c r="I15" s="246"/>
      <c r="J15" s="246"/>
      <c r="K15" s="246"/>
      <c r="L15" s="246"/>
      <c r="M15" s="246"/>
      <c r="N15" s="246"/>
    </row>
    <row r="16" spans="1:14" s="110" customFormat="1" ht="24" customHeight="1" x14ac:dyDescent="0.2">
      <c r="A16" s="252"/>
      <c r="B16" s="297"/>
      <c r="C16" s="253" t="s">
        <v>74</v>
      </c>
      <c r="D16" s="254" t="s">
        <v>106</v>
      </c>
      <c r="E16" s="255" t="s">
        <v>114</v>
      </c>
      <c r="F16" s="300"/>
      <c r="G16" s="247"/>
      <c r="H16" s="246"/>
      <c r="I16" s="246"/>
      <c r="J16" s="246"/>
      <c r="K16" s="246"/>
      <c r="L16" s="246"/>
      <c r="M16" s="246"/>
      <c r="N16" s="246"/>
    </row>
    <row r="17" spans="1:14" s="110" customFormat="1" ht="24" customHeight="1" thickBot="1" x14ac:dyDescent="0.25">
      <c r="A17" s="252"/>
      <c r="B17" s="297"/>
      <c r="C17" s="258" t="s">
        <v>141</v>
      </c>
      <c r="D17" s="259" t="s">
        <v>107</v>
      </c>
      <c r="E17" s="260"/>
      <c r="F17" s="300"/>
      <c r="G17" s="247"/>
      <c r="H17" s="246"/>
      <c r="I17" s="246"/>
      <c r="J17" s="246"/>
      <c r="K17" s="246"/>
      <c r="L17" s="246"/>
      <c r="M17" s="246"/>
      <c r="N17" s="246"/>
    </row>
    <row r="18" spans="1:14" ht="20.100000000000001" customHeight="1" thickBot="1" x14ac:dyDescent="0.25">
      <c r="A18" s="301" t="s">
        <v>150</v>
      </c>
      <c r="B18" s="302"/>
      <c r="C18" s="302"/>
      <c r="D18" s="302"/>
      <c r="E18" s="302"/>
      <c r="F18" s="302"/>
      <c r="G18" s="303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KQl5B0HUEzIlWdwxO7Hgx6KTyzDQjflhNwzYJAg1NivBJ5HgxGaKpapaLo4ryndu26xChwpyP1OYiRPV6cVx4Q==" saltValue="6NvEJXIQYjEQULlJohSqLg==" spinCount="100000"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17"/>
    <mergeCell ref="D8:E8"/>
    <mergeCell ref="F8:F17"/>
    <mergeCell ref="A18:G18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D9" location="'12(a)'!A1" display="PROFORMA 12(a)" xr:uid="{00000000-0004-0000-0000-000002000000}"/>
    <hyperlink ref="D10" location="'12(b)'!A1" display="PROFORMA 12(b)" xr:uid="{00000000-0004-0000-0000-000003000000}"/>
    <hyperlink ref="D11" location="'12(c)'!A1" display="PROFORMA 12(c)" xr:uid="{00000000-0004-0000-0000-000004000000}"/>
    <hyperlink ref="D12" location="'12(d)'!A1" display="PROFORMA 12(d)" xr:uid="{00000000-0004-0000-0000-000005000000}"/>
    <hyperlink ref="D13" location="'12(e)'!A1" display="PROFORMA 12(e)" xr:uid="{00000000-0004-0000-0000-000006000000}"/>
    <hyperlink ref="C13" location="'10(e)'!A1" display="PROFORMA 10(e)" xr:uid="{00000000-0004-0000-0000-000007000000}"/>
    <hyperlink ref="C12" location="'10(d)'!A1" display="PROFORMA 10(d)" xr:uid="{00000000-0004-0000-0000-000008000000}"/>
    <hyperlink ref="C11" location="'10(c)'!A1" display="PROFORMA 10(c)" xr:uid="{00000000-0004-0000-0000-000009000000}"/>
    <hyperlink ref="C14" location="'10(f)'!A1" display="PROFORMA 10(f)" xr:uid="{00000000-0004-0000-0000-00000A000000}"/>
    <hyperlink ref="D14" location="'12(f)'!A1" display="PROFORMA 12(f)" xr:uid="{00000000-0004-0000-0000-00000B000000}"/>
    <hyperlink ref="D15" location="'12(g)'!A1" display="PROFORMA 12(g)" xr:uid="{00000000-0004-0000-0000-00000C000000}"/>
    <hyperlink ref="D16" location="'12(h)'!A1" display="PROFORMA 12(h)" xr:uid="{00000000-0004-0000-0000-00000D000000}"/>
    <hyperlink ref="D17" location="'12(i)'!A1" display="PROFORMA 12(i)" xr:uid="{00000000-0004-0000-0000-00000E000000}"/>
    <hyperlink ref="E9" location="'12(i)-F'!A1" display="PROFORMA 12(i)-F" xr:uid="{00000000-0004-0000-0000-00000F000000}"/>
    <hyperlink ref="E10" location="'12(j)'!A1" display="PROFORMA 12(j)" xr:uid="{00000000-0004-0000-0000-000010000000}"/>
    <hyperlink ref="E11" location="'12(k)'!A1" display="PROFORMA 12(k)" xr:uid="{00000000-0004-0000-0000-000011000000}"/>
    <hyperlink ref="E12" location="'12(l)'!A1" display="PROFORMA 12(l)" xr:uid="{00000000-0004-0000-0000-000012000000}"/>
    <hyperlink ref="E13" location="'12(m)'!A1" display="PROFORMA 12(m)" xr:uid="{00000000-0004-0000-0000-000013000000}"/>
    <hyperlink ref="E15" location="'12(o)'!A1" display="PROFORMA 12(o)" xr:uid="{00000000-0004-0000-0000-000014000000}"/>
    <hyperlink ref="E16" location="'12(p)'!A1" display="PROFORMA 12(p)" xr:uid="{00000000-0004-0000-0000-000015000000}"/>
    <hyperlink ref="C16" location="'10(h)'!A1" display="PROFORMA 10(h)" xr:uid="{00000000-0004-0000-0000-000016000000}"/>
    <hyperlink ref="C15" location="'10(g)'!A1" display="PROFORMA 10(g)" xr:uid="{00000000-0004-0000-0000-000017000000}"/>
    <hyperlink ref="C17" location="'10(i)'!A1" display="PROFORMA 10(i)" xr:uid="{00000000-0004-0000-0000-000018000000}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9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3" t="s">
        <v>140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97"/>
      <c r="C2" s="497"/>
      <c r="D2" s="497"/>
      <c r="E2" s="497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9" t="s">
        <v>148</v>
      </c>
      <c r="B3" s="498"/>
      <c r="C3" s="498"/>
      <c r="D3" s="498"/>
      <c r="E3" s="498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2"/>
      <c r="C4" s="482"/>
      <c r="D4" s="482"/>
      <c r="E4" s="482"/>
      <c r="F4" s="483"/>
      <c r="G4" s="128"/>
      <c r="H4" s="288"/>
      <c r="I4" s="288"/>
      <c r="J4" s="288"/>
      <c r="K4" s="288"/>
      <c r="L4" s="288"/>
      <c r="M4" s="288"/>
      <c r="N4" s="288"/>
      <c r="O4" s="103"/>
      <c r="P4" s="103"/>
      <c r="Q4" s="103"/>
    </row>
    <row r="5" spans="1:17" ht="20.100000000000001" customHeight="1" x14ac:dyDescent="0.2">
      <c r="A5" s="316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139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4"/>
      <c r="B7" s="485"/>
      <c r="C7" s="485"/>
      <c r="D7" s="485"/>
      <c r="E7" s="485"/>
      <c r="F7" s="486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286" t="s">
        <v>16</v>
      </c>
      <c r="C8" s="286" t="s">
        <v>0</v>
      </c>
      <c r="D8" s="286" t="s">
        <v>17</v>
      </c>
      <c r="E8" s="285" t="s">
        <v>18</v>
      </c>
      <c r="F8" s="287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166</v>
      </c>
      <c r="E9" s="138">
        <v>492</v>
      </c>
      <c r="F9" s="140">
        <v>98.4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167</v>
      </c>
      <c r="E10" s="138">
        <v>485</v>
      </c>
      <c r="F10" s="140">
        <v>97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163</v>
      </c>
      <c r="E11" s="138">
        <v>484</v>
      </c>
      <c r="F11" s="140">
        <v>96.8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165</v>
      </c>
      <c r="E12" s="138">
        <v>481</v>
      </c>
      <c r="F12" s="140">
        <v>96.2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168</v>
      </c>
      <c r="E13" s="138">
        <v>480</v>
      </c>
      <c r="F13" s="140">
        <v>96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169</v>
      </c>
      <c r="E14" s="138">
        <v>478</v>
      </c>
      <c r="F14" s="140">
        <v>95.6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12" customFormat="1" ht="15" customHeight="1" x14ac:dyDescent="0.2">
      <c r="A15" s="137"/>
      <c r="B15" s="138">
        <v>7</v>
      </c>
      <c r="C15" s="184" t="s">
        <v>154</v>
      </c>
      <c r="D15" s="139" t="s">
        <v>170</v>
      </c>
      <c r="E15" s="138">
        <v>477</v>
      </c>
      <c r="F15" s="140">
        <v>95.4</v>
      </c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s="112" customFormat="1" ht="15" customHeight="1" x14ac:dyDescent="0.2">
      <c r="A16" s="137"/>
      <c r="B16" s="138">
        <v>7</v>
      </c>
      <c r="C16" s="184" t="s">
        <v>154</v>
      </c>
      <c r="D16" s="139" t="s">
        <v>171</v>
      </c>
      <c r="E16" s="138">
        <v>477</v>
      </c>
      <c r="F16" s="140">
        <v>95.4</v>
      </c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s="112" customFormat="1" ht="15" customHeight="1" x14ac:dyDescent="0.2">
      <c r="A17" s="137"/>
      <c r="B17" s="138">
        <v>7</v>
      </c>
      <c r="C17" s="184" t="s">
        <v>154</v>
      </c>
      <c r="D17" s="139" t="s">
        <v>172</v>
      </c>
      <c r="E17" s="138">
        <v>477</v>
      </c>
      <c r="F17" s="140">
        <v>95.4</v>
      </c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112" customFormat="1" ht="15" customHeight="1" x14ac:dyDescent="0.2">
      <c r="A18" s="137"/>
      <c r="B18" s="138">
        <v>7</v>
      </c>
      <c r="C18" s="184" t="s">
        <v>154</v>
      </c>
      <c r="D18" s="139" t="s">
        <v>173</v>
      </c>
      <c r="E18" s="138">
        <v>477</v>
      </c>
      <c r="F18" s="140">
        <v>95.4</v>
      </c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s="112" customFormat="1" ht="15" customHeight="1" x14ac:dyDescent="0.2">
      <c r="A19" s="137"/>
      <c r="B19" s="138">
        <v>8</v>
      </c>
      <c r="C19" s="184" t="s">
        <v>154</v>
      </c>
      <c r="D19" s="139" t="s">
        <v>174</v>
      </c>
      <c r="E19" s="138">
        <v>476</v>
      </c>
      <c r="F19" s="140">
        <v>95.2</v>
      </c>
      <c r="G19" s="135"/>
      <c r="H19" s="136"/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s="112" customFormat="1" ht="15" customHeight="1" x14ac:dyDescent="0.2">
      <c r="A20" s="137"/>
      <c r="B20" s="138">
        <v>8</v>
      </c>
      <c r="C20" s="184" t="s">
        <v>154</v>
      </c>
      <c r="D20" s="139" t="s">
        <v>164</v>
      </c>
      <c r="E20" s="138">
        <v>476</v>
      </c>
      <c r="F20" s="140">
        <v>95.2</v>
      </c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</row>
    <row r="21" spans="1:17" s="112" customFormat="1" ht="15" customHeight="1" x14ac:dyDescent="0.2">
      <c r="A21" s="137"/>
      <c r="B21" s="138">
        <v>9</v>
      </c>
      <c r="C21" s="184" t="s">
        <v>154</v>
      </c>
      <c r="D21" s="139" t="s">
        <v>175</v>
      </c>
      <c r="E21" s="138">
        <v>475</v>
      </c>
      <c r="F21" s="140">
        <v>95</v>
      </c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s="112" customFormat="1" ht="15" customHeight="1" x14ac:dyDescent="0.2">
      <c r="A22" s="137"/>
      <c r="B22" s="138">
        <v>10</v>
      </c>
      <c r="C22" s="184" t="s">
        <v>154</v>
      </c>
      <c r="D22" s="139" t="s">
        <v>176</v>
      </c>
      <c r="E22" s="138">
        <v>474</v>
      </c>
      <c r="F22" s="140">
        <v>94.8</v>
      </c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s="112" customFormat="1" ht="15" customHeight="1" x14ac:dyDescent="0.2">
      <c r="A23" s="137"/>
      <c r="B23" s="138">
        <v>11</v>
      </c>
      <c r="C23" s="184" t="s">
        <v>154</v>
      </c>
      <c r="D23" s="139" t="s">
        <v>177</v>
      </c>
      <c r="E23" s="138">
        <v>473</v>
      </c>
      <c r="F23" s="140">
        <v>94.6</v>
      </c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s="112" customFormat="1" ht="15" customHeight="1" x14ac:dyDescent="0.2">
      <c r="A24" s="137"/>
      <c r="B24" s="138">
        <v>12</v>
      </c>
      <c r="C24" s="184" t="s">
        <v>154</v>
      </c>
      <c r="D24" s="139" t="s">
        <v>178</v>
      </c>
      <c r="E24" s="138">
        <v>472</v>
      </c>
      <c r="F24" s="140">
        <v>94.4</v>
      </c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  <row r="25" spans="1:17" s="112" customFormat="1" ht="15" customHeight="1" x14ac:dyDescent="0.2">
      <c r="A25" s="137"/>
      <c r="B25" s="138">
        <v>12</v>
      </c>
      <c r="C25" s="184" t="s">
        <v>154</v>
      </c>
      <c r="D25" s="139" t="s">
        <v>179</v>
      </c>
      <c r="E25" s="138">
        <v>472</v>
      </c>
      <c r="F25" s="140">
        <v>94.4</v>
      </c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</row>
    <row r="26" spans="1:17" s="112" customFormat="1" ht="15" customHeight="1" x14ac:dyDescent="0.2">
      <c r="A26" s="137"/>
      <c r="B26" s="138">
        <v>13</v>
      </c>
      <c r="C26" s="184" t="s">
        <v>154</v>
      </c>
      <c r="D26" s="139" t="s">
        <v>180</v>
      </c>
      <c r="E26" s="138">
        <v>471</v>
      </c>
      <c r="F26" s="140">
        <v>94.2</v>
      </c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</row>
    <row r="27" spans="1:17" s="112" customFormat="1" ht="15" customHeight="1" x14ac:dyDescent="0.2">
      <c r="A27" s="137"/>
      <c r="B27" s="138">
        <v>13</v>
      </c>
      <c r="C27" s="184" t="s">
        <v>154</v>
      </c>
      <c r="D27" s="139" t="s">
        <v>181</v>
      </c>
      <c r="E27" s="138">
        <v>471</v>
      </c>
      <c r="F27" s="140">
        <v>94.2</v>
      </c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</row>
    <row r="28" spans="1:17" s="112" customFormat="1" ht="15" customHeight="1" x14ac:dyDescent="0.2">
      <c r="A28" s="137"/>
      <c r="B28" s="138">
        <v>13</v>
      </c>
      <c r="C28" s="184" t="s">
        <v>154</v>
      </c>
      <c r="D28" s="139" t="s">
        <v>182</v>
      </c>
      <c r="E28" s="138">
        <v>471</v>
      </c>
      <c r="F28" s="140">
        <v>94.2</v>
      </c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7" s="112" customFormat="1" ht="15" customHeight="1" x14ac:dyDescent="0.2">
      <c r="A29" s="137"/>
      <c r="B29" s="138">
        <v>14</v>
      </c>
      <c r="C29" s="184" t="s">
        <v>154</v>
      </c>
      <c r="D29" s="139" t="s">
        <v>183</v>
      </c>
      <c r="E29" s="138">
        <v>468</v>
      </c>
      <c r="F29" s="140">
        <v>93.6</v>
      </c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s="112" customFormat="1" ht="15" customHeight="1" x14ac:dyDescent="0.2">
      <c r="A30" s="137"/>
      <c r="B30" s="138">
        <v>15</v>
      </c>
      <c r="C30" s="184" t="s">
        <v>154</v>
      </c>
      <c r="D30" s="139" t="s">
        <v>184</v>
      </c>
      <c r="E30" s="138">
        <v>467</v>
      </c>
      <c r="F30" s="140">
        <v>93.4</v>
      </c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17" s="112" customFormat="1" ht="15" customHeight="1" x14ac:dyDescent="0.2">
      <c r="A31" s="137"/>
      <c r="B31" s="138">
        <v>16</v>
      </c>
      <c r="C31" s="184" t="s">
        <v>154</v>
      </c>
      <c r="D31" s="139" t="s">
        <v>185</v>
      </c>
      <c r="E31" s="138">
        <v>466</v>
      </c>
      <c r="F31" s="140">
        <v>93.2</v>
      </c>
      <c r="G31" s="135"/>
      <c r="H31" s="136"/>
      <c r="I31" s="136"/>
      <c r="J31" s="136"/>
      <c r="K31" s="136"/>
      <c r="L31" s="136"/>
      <c r="M31" s="136"/>
      <c r="N31" s="136"/>
      <c r="O31" s="136"/>
      <c r="P31" s="136"/>
      <c r="Q31" s="136"/>
    </row>
    <row r="32" spans="1:17" s="112" customFormat="1" ht="15" customHeight="1" x14ac:dyDescent="0.2">
      <c r="A32" s="137"/>
      <c r="B32" s="138">
        <v>16</v>
      </c>
      <c r="C32" s="184" t="s">
        <v>154</v>
      </c>
      <c r="D32" s="139" t="s">
        <v>186</v>
      </c>
      <c r="E32" s="138">
        <v>466</v>
      </c>
      <c r="F32" s="140">
        <v>93.2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s="112" customFormat="1" ht="15" customHeight="1" x14ac:dyDescent="0.2">
      <c r="A33" s="137"/>
      <c r="B33" s="138">
        <v>16</v>
      </c>
      <c r="C33" s="184" t="s">
        <v>154</v>
      </c>
      <c r="D33" s="139" t="s">
        <v>187</v>
      </c>
      <c r="E33" s="138">
        <v>466</v>
      </c>
      <c r="F33" s="140">
        <v>93.2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s="112" customFormat="1" ht="15" customHeight="1" x14ac:dyDescent="0.2">
      <c r="A34" s="137"/>
      <c r="B34" s="138">
        <v>16</v>
      </c>
      <c r="C34" s="184" t="s">
        <v>154</v>
      </c>
      <c r="D34" s="139" t="s">
        <v>188</v>
      </c>
      <c r="E34" s="138">
        <v>466</v>
      </c>
      <c r="F34" s="140">
        <v>93.2</v>
      </c>
      <c r="G34" s="135"/>
      <c r="H34" s="136"/>
      <c r="I34" s="136"/>
      <c r="J34" s="136"/>
      <c r="K34" s="136"/>
      <c r="L34" s="136"/>
      <c r="M34" s="136"/>
      <c r="N34" s="136"/>
      <c r="O34" s="136"/>
      <c r="P34" s="136"/>
      <c r="Q34" s="136"/>
    </row>
    <row r="35" spans="1:17" s="112" customFormat="1" ht="15" customHeight="1" x14ac:dyDescent="0.2">
      <c r="A35" s="137"/>
      <c r="B35" s="138">
        <v>17</v>
      </c>
      <c r="C35" s="184" t="s">
        <v>154</v>
      </c>
      <c r="D35" s="139" t="s">
        <v>189</v>
      </c>
      <c r="E35" s="138">
        <v>465</v>
      </c>
      <c r="F35" s="140">
        <v>93</v>
      </c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1:17" s="112" customFormat="1" ht="15" customHeight="1" x14ac:dyDescent="0.2">
      <c r="A36" s="137"/>
      <c r="B36" s="138">
        <v>18</v>
      </c>
      <c r="C36" s="184" t="s">
        <v>154</v>
      </c>
      <c r="D36" s="139" t="s">
        <v>190</v>
      </c>
      <c r="E36" s="138">
        <v>464</v>
      </c>
      <c r="F36" s="140">
        <v>92.8</v>
      </c>
      <c r="G36" s="135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1:17" s="112" customFormat="1" ht="15" customHeight="1" x14ac:dyDescent="0.2">
      <c r="A37" s="137"/>
      <c r="B37" s="138">
        <v>18</v>
      </c>
      <c r="C37" s="184" t="s">
        <v>154</v>
      </c>
      <c r="D37" s="139" t="s">
        <v>191</v>
      </c>
      <c r="E37" s="138">
        <v>464</v>
      </c>
      <c r="F37" s="140">
        <v>92.8</v>
      </c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1:17" s="112" customFormat="1" ht="15" customHeight="1" x14ac:dyDescent="0.2">
      <c r="A38" s="137"/>
      <c r="B38" s="138">
        <v>19</v>
      </c>
      <c r="C38" s="184" t="s">
        <v>154</v>
      </c>
      <c r="D38" s="139" t="s">
        <v>192</v>
      </c>
      <c r="E38" s="138">
        <v>463</v>
      </c>
      <c r="F38" s="140">
        <v>92.6</v>
      </c>
      <c r="G38" s="135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1:17" s="112" customFormat="1" ht="15" customHeight="1" x14ac:dyDescent="0.2">
      <c r="A39" s="137"/>
      <c r="B39" s="138">
        <v>19</v>
      </c>
      <c r="C39" s="184" t="s">
        <v>154</v>
      </c>
      <c r="D39" s="139" t="s">
        <v>193</v>
      </c>
      <c r="E39" s="138">
        <v>463</v>
      </c>
      <c r="F39" s="140">
        <v>92.6</v>
      </c>
      <c r="G39" s="135"/>
      <c r="H39" s="136"/>
      <c r="I39" s="136"/>
      <c r="J39" s="136"/>
      <c r="K39" s="136"/>
      <c r="L39" s="136"/>
      <c r="M39" s="136"/>
      <c r="N39" s="136"/>
      <c r="O39" s="136"/>
      <c r="P39" s="136"/>
      <c r="Q39" s="136"/>
    </row>
    <row r="40" spans="1:17" s="112" customFormat="1" ht="15" customHeight="1" x14ac:dyDescent="0.2">
      <c r="A40" s="137"/>
      <c r="B40" s="138">
        <v>20</v>
      </c>
      <c r="C40" s="184" t="s">
        <v>154</v>
      </c>
      <c r="D40" s="139" t="s">
        <v>194</v>
      </c>
      <c r="E40" s="138">
        <v>461</v>
      </c>
      <c r="F40" s="140">
        <v>92.2</v>
      </c>
      <c r="G40" s="135"/>
      <c r="H40" s="136"/>
      <c r="I40" s="136"/>
      <c r="J40" s="136"/>
      <c r="K40" s="136"/>
      <c r="L40" s="136"/>
      <c r="M40" s="136"/>
      <c r="N40" s="136"/>
      <c r="O40" s="136"/>
      <c r="P40" s="136"/>
      <c r="Q40" s="136"/>
    </row>
    <row r="41" spans="1:17" s="112" customFormat="1" ht="15" customHeight="1" x14ac:dyDescent="0.2">
      <c r="A41" s="137"/>
      <c r="B41" s="138">
        <v>20</v>
      </c>
      <c r="C41" s="184" t="s">
        <v>154</v>
      </c>
      <c r="D41" s="139" t="s">
        <v>195</v>
      </c>
      <c r="E41" s="138">
        <v>461</v>
      </c>
      <c r="F41" s="140">
        <v>92.2</v>
      </c>
      <c r="G41" s="135"/>
      <c r="H41" s="136"/>
      <c r="I41" s="136"/>
      <c r="J41" s="136"/>
      <c r="K41" s="136"/>
      <c r="L41" s="136"/>
      <c r="M41" s="136"/>
      <c r="N41" s="136"/>
      <c r="O41" s="136"/>
      <c r="P41" s="136"/>
      <c r="Q41" s="136"/>
    </row>
    <row r="42" spans="1:17" s="112" customFormat="1" ht="15" customHeight="1" x14ac:dyDescent="0.2">
      <c r="A42" s="137"/>
      <c r="B42" s="138">
        <v>20</v>
      </c>
      <c r="C42" s="184" t="s">
        <v>154</v>
      </c>
      <c r="D42" s="139" t="s">
        <v>196</v>
      </c>
      <c r="E42" s="138">
        <v>461</v>
      </c>
      <c r="F42" s="140">
        <v>92.2</v>
      </c>
      <c r="G42" s="135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1:17" s="112" customFormat="1" ht="15" customHeight="1" x14ac:dyDescent="0.2">
      <c r="A43" s="137"/>
      <c r="B43" s="138">
        <v>21</v>
      </c>
      <c r="C43" s="184" t="s">
        <v>154</v>
      </c>
      <c r="D43" s="139" t="s">
        <v>197</v>
      </c>
      <c r="E43" s="138">
        <v>459</v>
      </c>
      <c r="F43" s="140">
        <v>91.8</v>
      </c>
      <c r="G43" s="135"/>
      <c r="H43" s="136"/>
      <c r="I43" s="136"/>
      <c r="J43" s="136"/>
      <c r="K43" s="136"/>
      <c r="L43" s="136"/>
      <c r="M43" s="136"/>
      <c r="N43" s="136"/>
      <c r="O43" s="136"/>
      <c r="P43" s="136"/>
      <c r="Q43" s="136"/>
    </row>
    <row r="44" spans="1:17" s="112" customFormat="1" ht="15" customHeight="1" x14ac:dyDescent="0.2">
      <c r="A44" s="137"/>
      <c r="B44" s="138">
        <v>21</v>
      </c>
      <c r="C44" s="184" t="s">
        <v>154</v>
      </c>
      <c r="D44" s="139" t="s">
        <v>198</v>
      </c>
      <c r="E44" s="138">
        <v>459</v>
      </c>
      <c r="F44" s="140">
        <v>91.8</v>
      </c>
      <c r="G44" s="135"/>
      <c r="H44" s="136"/>
      <c r="I44" s="136"/>
      <c r="J44" s="136"/>
      <c r="K44" s="136"/>
      <c r="L44" s="136"/>
      <c r="M44" s="136"/>
      <c r="N44" s="136"/>
      <c r="O44" s="136"/>
      <c r="P44" s="136"/>
      <c r="Q44" s="136"/>
    </row>
    <row r="45" spans="1:17" s="112" customFormat="1" ht="15" customHeight="1" x14ac:dyDescent="0.2">
      <c r="A45" s="137"/>
      <c r="B45" s="138">
        <v>22</v>
      </c>
      <c r="C45" s="184" t="s">
        <v>154</v>
      </c>
      <c r="D45" s="139" t="s">
        <v>199</v>
      </c>
      <c r="E45" s="138">
        <v>458</v>
      </c>
      <c r="F45" s="140">
        <v>91.6</v>
      </c>
      <c r="G45" s="135"/>
      <c r="H45" s="136"/>
      <c r="I45" s="136"/>
      <c r="J45" s="136"/>
      <c r="K45" s="136"/>
      <c r="L45" s="136"/>
      <c r="M45" s="136"/>
      <c r="N45" s="136"/>
      <c r="O45" s="136"/>
      <c r="P45" s="136"/>
      <c r="Q45" s="136"/>
    </row>
    <row r="46" spans="1:17" s="112" customFormat="1" ht="15" customHeight="1" x14ac:dyDescent="0.2">
      <c r="A46" s="137"/>
      <c r="B46" s="138">
        <v>22</v>
      </c>
      <c r="C46" s="184" t="s">
        <v>154</v>
      </c>
      <c r="D46" s="139" t="s">
        <v>200</v>
      </c>
      <c r="E46" s="138">
        <v>458</v>
      </c>
      <c r="F46" s="140">
        <v>91.6</v>
      </c>
      <c r="G46" s="135"/>
      <c r="H46" s="136"/>
      <c r="I46" s="136"/>
      <c r="J46" s="136"/>
      <c r="K46" s="136"/>
      <c r="L46" s="136"/>
      <c r="M46" s="136"/>
      <c r="N46" s="136"/>
      <c r="O46" s="136"/>
      <c r="P46" s="136"/>
      <c r="Q46" s="136"/>
    </row>
    <row r="47" spans="1:17" s="112" customFormat="1" ht="15" customHeight="1" x14ac:dyDescent="0.2">
      <c r="A47" s="137"/>
      <c r="B47" s="138">
        <v>23</v>
      </c>
      <c r="C47" s="184" t="s">
        <v>154</v>
      </c>
      <c r="D47" s="139" t="s">
        <v>201</v>
      </c>
      <c r="E47" s="138">
        <v>455</v>
      </c>
      <c r="F47" s="140">
        <v>91</v>
      </c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</row>
    <row r="48" spans="1:17" s="112" customFormat="1" ht="15" customHeight="1" x14ac:dyDescent="0.2">
      <c r="A48" s="137"/>
      <c r="B48" s="138">
        <v>24</v>
      </c>
      <c r="C48" s="184" t="s">
        <v>154</v>
      </c>
      <c r="D48" s="139" t="s">
        <v>202</v>
      </c>
      <c r="E48" s="138">
        <v>453</v>
      </c>
      <c r="F48" s="140">
        <v>90.6</v>
      </c>
      <c r="G48" s="135"/>
      <c r="H48" s="136"/>
      <c r="I48" s="136"/>
      <c r="J48" s="136"/>
      <c r="K48" s="136"/>
      <c r="L48" s="136"/>
      <c r="M48" s="136"/>
      <c r="N48" s="136"/>
      <c r="O48" s="136"/>
      <c r="P48" s="136"/>
      <c r="Q48" s="136"/>
    </row>
    <row r="49" spans="1:17" s="112" customFormat="1" ht="15" customHeight="1" x14ac:dyDescent="0.2">
      <c r="A49" s="137"/>
      <c r="B49" s="138">
        <v>24</v>
      </c>
      <c r="C49" s="184" t="s">
        <v>154</v>
      </c>
      <c r="D49" s="139" t="s">
        <v>203</v>
      </c>
      <c r="E49" s="138">
        <v>453</v>
      </c>
      <c r="F49" s="140">
        <v>90.6</v>
      </c>
      <c r="G49" s="135"/>
      <c r="H49" s="136"/>
      <c r="I49" s="136"/>
      <c r="J49" s="136"/>
      <c r="K49" s="136"/>
      <c r="L49" s="136"/>
      <c r="M49" s="136"/>
      <c r="N49" s="136"/>
      <c r="O49" s="136"/>
      <c r="P49" s="136"/>
      <c r="Q49" s="136"/>
    </row>
    <row r="50" spans="1:17" s="112" customFormat="1" ht="15" customHeight="1" x14ac:dyDescent="0.2">
      <c r="A50" s="137"/>
      <c r="B50" s="138">
        <v>25</v>
      </c>
      <c r="C50" s="184" t="s">
        <v>154</v>
      </c>
      <c r="D50" s="139" t="s">
        <v>204</v>
      </c>
      <c r="E50" s="138">
        <v>451</v>
      </c>
      <c r="F50" s="140">
        <v>90.2</v>
      </c>
      <c r="G50" s="135"/>
      <c r="H50" s="136"/>
      <c r="I50" s="136"/>
      <c r="J50" s="136"/>
      <c r="K50" s="136"/>
      <c r="L50" s="136"/>
      <c r="M50" s="136"/>
      <c r="N50" s="136"/>
      <c r="O50" s="136"/>
      <c r="P50" s="136"/>
      <c r="Q50" s="136"/>
    </row>
    <row r="51" spans="1:17" ht="20.100000000000001" customHeight="1" x14ac:dyDescent="0.2">
      <c r="A51" s="487" t="s">
        <v>150</v>
      </c>
      <c r="B51" s="488"/>
      <c r="C51" s="488"/>
      <c r="D51" s="488"/>
      <c r="E51" s="488"/>
      <c r="F51" s="489"/>
      <c r="G51" s="289"/>
    </row>
    <row r="52" spans="1:17" s="122" customFormat="1" ht="20.100000000000001" customHeight="1" x14ac:dyDescent="0.2">
      <c r="A52" s="142"/>
      <c r="B52" s="121"/>
      <c r="C52" s="121"/>
      <c r="D52" s="121"/>
      <c r="E52" s="121"/>
      <c r="F52" s="143"/>
      <c r="G52" s="121"/>
    </row>
    <row r="53" spans="1:17" s="122" customFormat="1" ht="20.100000000000001" customHeight="1" x14ac:dyDescent="0.2">
      <c r="A53" s="545">
        <v>43592</v>
      </c>
      <c r="B53" s="490"/>
      <c r="C53" s="490"/>
      <c r="D53" s="490"/>
      <c r="E53" s="490"/>
      <c r="F53" s="491"/>
      <c r="G53" s="121"/>
    </row>
    <row r="54" spans="1:17" s="122" customFormat="1" ht="20.100000000000001" customHeight="1" x14ac:dyDescent="0.2">
      <c r="A54" s="142"/>
      <c r="B54" s="492" t="s">
        <v>162</v>
      </c>
      <c r="C54" s="493"/>
      <c r="D54" s="121"/>
      <c r="E54" s="144"/>
      <c r="F54" s="143"/>
    </row>
    <row r="55" spans="1:17" s="122" customFormat="1" ht="20.100000000000001" customHeight="1" thickBot="1" x14ac:dyDescent="0.25">
      <c r="A55" s="494"/>
      <c r="B55" s="495"/>
      <c r="C55" s="495"/>
      <c r="D55" s="495"/>
      <c r="E55" s="495"/>
      <c r="F55" s="496"/>
    </row>
    <row r="56" spans="1:17" ht="15" customHeight="1" x14ac:dyDescent="0.2"/>
    <row r="57" spans="1:17" ht="15" customHeight="1" x14ac:dyDescent="0.2"/>
    <row r="58" spans="1:17" ht="15" customHeight="1" x14ac:dyDescent="0.2"/>
    <row r="59" spans="1:17" ht="15" customHeight="1" x14ac:dyDescent="0.2"/>
  </sheetData>
  <sheetProtection algorithmName="SHA-512" hashValue="YgQ667Nlpx6MRC7rGgMkmWzXb9rZ+Zx0gpnYzjr3Z/6gv/pMi2GxxvwNpX/sAHh4gXiGwYulDzc0YR91R2ADhw==" saltValue="QBTTNl0tf30cPZ32+leH1A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51:F51"/>
    <mergeCell ref="A53:F53"/>
    <mergeCell ref="B54:C54"/>
    <mergeCell ref="A55:F5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X1031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58" t="s">
        <v>79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24" ht="20.100000000000001" customHeight="1" x14ac:dyDescent="0.2">
      <c r="A2" s="361" t="s">
        <v>147</v>
      </c>
      <c r="B2" s="362"/>
      <c r="C2" s="362"/>
      <c r="D2" s="362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4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65" t="s">
        <v>148</v>
      </c>
      <c r="B3" s="366"/>
      <c r="C3" s="366"/>
      <c r="D3" s="366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69"/>
      <c r="B4" s="370"/>
      <c r="C4" s="370"/>
      <c r="D4" s="370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3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1" t="s">
        <v>149</v>
      </c>
      <c r="B5" s="372"/>
      <c r="C5" s="372"/>
      <c r="D5" s="372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4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54" t="s">
        <v>132</v>
      </c>
      <c r="B6" s="355"/>
      <c r="C6" s="355"/>
      <c r="D6" s="355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0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3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44"/>
      <c r="B8" s="346" t="s">
        <v>123</v>
      </c>
      <c r="C8" s="337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4"/>
      <c r="B9" s="347"/>
      <c r="C9" s="337"/>
      <c r="D9" s="349"/>
      <c r="E9" s="350"/>
      <c r="F9" s="349"/>
      <c r="G9" s="337" t="s">
        <v>60</v>
      </c>
      <c r="H9" s="349" t="s">
        <v>21</v>
      </c>
      <c r="I9" s="349" t="s">
        <v>37</v>
      </c>
      <c r="J9" s="337" t="s">
        <v>59</v>
      </c>
      <c r="K9" s="351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3"/>
    </row>
    <row r="10" spans="1:24" ht="15" customHeight="1" x14ac:dyDescent="0.2">
      <c r="A10" s="345"/>
      <c r="B10" s="348"/>
      <c r="C10" s="337"/>
      <c r="D10" s="349"/>
      <c r="E10" s="350"/>
      <c r="F10" s="349"/>
      <c r="G10" s="349"/>
      <c r="H10" s="349"/>
      <c r="I10" s="349"/>
      <c r="J10" s="349"/>
      <c r="K10" s="351"/>
      <c r="L10" s="337"/>
      <c r="M10" s="337"/>
      <c r="N10" s="337"/>
      <c r="O10" s="337"/>
      <c r="P10" s="337"/>
      <c r="Q10" s="353"/>
    </row>
    <row r="11" spans="1:24" s="48" customFormat="1" ht="20.100000000000001" customHeight="1" x14ac:dyDescent="0.2">
      <c r="A11" s="328">
        <v>1</v>
      </c>
      <c r="B11" s="331" t="s">
        <v>128</v>
      </c>
      <c r="C11" s="334" t="s">
        <v>152</v>
      </c>
      <c r="D11" s="334" t="s">
        <v>153</v>
      </c>
      <c r="E11" s="334" t="s">
        <v>154</v>
      </c>
      <c r="F11" s="85" t="s">
        <v>35</v>
      </c>
      <c r="G11" s="84">
        <v>72</v>
      </c>
      <c r="H11" s="84">
        <v>72</v>
      </c>
      <c r="I11" s="84">
        <v>0</v>
      </c>
      <c r="J11" s="84">
        <v>0</v>
      </c>
      <c r="K11" s="86">
        <v>100</v>
      </c>
      <c r="L11" s="84">
        <v>0</v>
      </c>
      <c r="M11" s="84">
        <v>5</v>
      </c>
      <c r="N11" s="84">
        <v>38</v>
      </c>
      <c r="O11" s="84">
        <v>27</v>
      </c>
      <c r="P11" s="84">
        <v>2</v>
      </c>
      <c r="Q11" s="193">
        <v>59.93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29"/>
      <c r="B12" s="332"/>
      <c r="C12" s="335"/>
      <c r="D12" s="335"/>
      <c r="E12" s="335"/>
      <c r="F12" s="85" t="s">
        <v>36</v>
      </c>
      <c r="G12" s="84">
        <v>48</v>
      </c>
      <c r="H12" s="84">
        <v>48</v>
      </c>
      <c r="I12" s="84">
        <v>0</v>
      </c>
      <c r="J12" s="84">
        <v>0</v>
      </c>
      <c r="K12" s="86">
        <v>100</v>
      </c>
      <c r="L12" s="84">
        <v>0</v>
      </c>
      <c r="M12" s="84">
        <v>5</v>
      </c>
      <c r="N12" s="84">
        <v>17</v>
      </c>
      <c r="O12" s="84">
        <v>21</v>
      </c>
      <c r="P12" s="84">
        <v>5</v>
      </c>
      <c r="Q12" s="193">
        <v>64.11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30"/>
      <c r="B13" s="333"/>
      <c r="C13" s="336"/>
      <c r="D13" s="336"/>
      <c r="E13" s="336"/>
      <c r="F13" s="264" t="s">
        <v>56</v>
      </c>
      <c r="G13" s="261">
        <v>120</v>
      </c>
      <c r="H13" s="261">
        <v>120</v>
      </c>
      <c r="I13" s="261">
        <v>0</v>
      </c>
      <c r="J13" s="261">
        <v>0</v>
      </c>
      <c r="K13" s="262">
        <v>100</v>
      </c>
      <c r="L13" s="261">
        <v>0</v>
      </c>
      <c r="M13" s="261">
        <v>10</v>
      </c>
      <c r="N13" s="261">
        <v>55</v>
      </c>
      <c r="O13" s="261">
        <v>48</v>
      </c>
      <c r="P13" s="261">
        <v>7</v>
      </c>
      <c r="Q13" s="263">
        <v>61.6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28">
        <v>2</v>
      </c>
      <c r="B14" s="331" t="s">
        <v>124</v>
      </c>
      <c r="C14" s="334" t="s">
        <v>152</v>
      </c>
      <c r="D14" s="334" t="s">
        <v>153</v>
      </c>
      <c r="E14" s="334" t="s">
        <v>154</v>
      </c>
      <c r="F14" s="85" t="s">
        <v>35</v>
      </c>
      <c r="G14" s="84">
        <v>37</v>
      </c>
      <c r="H14" s="84">
        <v>37</v>
      </c>
      <c r="I14" s="84">
        <v>0</v>
      </c>
      <c r="J14" s="84">
        <v>0</v>
      </c>
      <c r="K14" s="86">
        <v>100</v>
      </c>
      <c r="L14" s="84">
        <v>0</v>
      </c>
      <c r="M14" s="84">
        <v>1</v>
      </c>
      <c r="N14" s="84">
        <v>18</v>
      </c>
      <c r="O14" s="84">
        <v>16</v>
      </c>
      <c r="P14" s="84">
        <v>2</v>
      </c>
      <c r="Q14" s="193">
        <v>64.05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29"/>
      <c r="B15" s="332"/>
      <c r="C15" s="335"/>
      <c r="D15" s="335"/>
      <c r="E15" s="335"/>
      <c r="F15" s="85" t="s">
        <v>36</v>
      </c>
      <c r="G15" s="84">
        <v>19</v>
      </c>
      <c r="H15" s="84">
        <v>19</v>
      </c>
      <c r="I15" s="84">
        <v>0</v>
      </c>
      <c r="J15" s="84">
        <v>0</v>
      </c>
      <c r="K15" s="86">
        <v>100</v>
      </c>
      <c r="L15" s="84">
        <v>0</v>
      </c>
      <c r="M15" s="84">
        <v>0</v>
      </c>
      <c r="N15" s="84">
        <v>5</v>
      </c>
      <c r="O15" s="84">
        <v>11</v>
      </c>
      <c r="P15" s="84">
        <v>3</v>
      </c>
      <c r="Q15" s="193">
        <v>73.95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30"/>
      <c r="B16" s="333"/>
      <c r="C16" s="336"/>
      <c r="D16" s="336"/>
      <c r="E16" s="336"/>
      <c r="F16" s="264" t="s">
        <v>56</v>
      </c>
      <c r="G16" s="261">
        <v>56</v>
      </c>
      <c r="H16" s="261">
        <v>56</v>
      </c>
      <c r="I16" s="261">
        <v>0</v>
      </c>
      <c r="J16" s="261">
        <v>0</v>
      </c>
      <c r="K16" s="262">
        <v>100</v>
      </c>
      <c r="L16" s="261">
        <v>0</v>
      </c>
      <c r="M16" s="261">
        <v>1</v>
      </c>
      <c r="N16" s="261">
        <v>23</v>
      </c>
      <c r="O16" s="261">
        <v>27</v>
      </c>
      <c r="P16" s="261">
        <v>5</v>
      </c>
      <c r="Q16" s="263">
        <v>67.41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28">
        <v>3</v>
      </c>
      <c r="B17" s="331" t="s">
        <v>125</v>
      </c>
      <c r="C17" s="334" t="s">
        <v>152</v>
      </c>
      <c r="D17" s="334" t="s">
        <v>153</v>
      </c>
      <c r="E17" s="334" t="s">
        <v>154</v>
      </c>
      <c r="F17" s="85" t="s">
        <v>35</v>
      </c>
      <c r="G17" s="84">
        <v>17</v>
      </c>
      <c r="H17" s="84">
        <v>17</v>
      </c>
      <c r="I17" s="84">
        <v>0</v>
      </c>
      <c r="J17" s="84">
        <v>0</v>
      </c>
      <c r="K17" s="86">
        <v>100</v>
      </c>
      <c r="L17" s="84">
        <v>0</v>
      </c>
      <c r="M17" s="84">
        <v>2</v>
      </c>
      <c r="N17" s="84">
        <v>11</v>
      </c>
      <c r="O17" s="84">
        <v>4</v>
      </c>
      <c r="P17" s="84">
        <v>0</v>
      </c>
      <c r="Q17" s="193">
        <v>53.09</v>
      </c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29"/>
      <c r="B18" s="332"/>
      <c r="C18" s="335"/>
      <c r="D18" s="335"/>
      <c r="E18" s="335"/>
      <c r="F18" s="85" t="s">
        <v>36</v>
      </c>
      <c r="G18" s="84">
        <v>9</v>
      </c>
      <c r="H18" s="84">
        <v>9</v>
      </c>
      <c r="I18" s="84">
        <v>0</v>
      </c>
      <c r="J18" s="84">
        <v>0</v>
      </c>
      <c r="K18" s="86">
        <v>100</v>
      </c>
      <c r="L18" s="84">
        <v>0</v>
      </c>
      <c r="M18" s="84">
        <v>3</v>
      </c>
      <c r="N18" s="84">
        <v>3</v>
      </c>
      <c r="O18" s="84">
        <v>2</v>
      </c>
      <c r="P18" s="84">
        <v>1</v>
      </c>
      <c r="Q18" s="193">
        <v>56.94</v>
      </c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30"/>
      <c r="B19" s="333"/>
      <c r="C19" s="336"/>
      <c r="D19" s="336"/>
      <c r="E19" s="336"/>
      <c r="F19" s="264" t="s">
        <v>56</v>
      </c>
      <c r="G19" s="261">
        <v>26</v>
      </c>
      <c r="H19" s="261">
        <v>26</v>
      </c>
      <c r="I19" s="261">
        <v>0</v>
      </c>
      <c r="J19" s="261">
        <v>0</v>
      </c>
      <c r="K19" s="262">
        <v>100</v>
      </c>
      <c r="L19" s="261">
        <v>0</v>
      </c>
      <c r="M19" s="261">
        <v>5</v>
      </c>
      <c r="N19" s="261">
        <v>14</v>
      </c>
      <c r="O19" s="261">
        <v>6</v>
      </c>
      <c r="P19" s="261">
        <v>1</v>
      </c>
      <c r="Q19" s="263">
        <v>54.42</v>
      </c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28">
        <v>4</v>
      </c>
      <c r="B20" s="331" t="s">
        <v>126</v>
      </c>
      <c r="C20" s="334" t="s">
        <v>152</v>
      </c>
      <c r="D20" s="334" t="s">
        <v>153</v>
      </c>
      <c r="E20" s="334" t="s">
        <v>154</v>
      </c>
      <c r="F20" s="85" t="s">
        <v>35</v>
      </c>
      <c r="G20" s="84">
        <v>18</v>
      </c>
      <c r="H20" s="84">
        <v>18</v>
      </c>
      <c r="I20" s="84">
        <v>0</v>
      </c>
      <c r="J20" s="84">
        <v>0</v>
      </c>
      <c r="K20" s="86">
        <v>100</v>
      </c>
      <c r="L20" s="84">
        <v>0</v>
      </c>
      <c r="M20" s="84">
        <v>2</v>
      </c>
      <c r="N20" s="84">
        <v>9</v>
      </c>
      <c r="O20" s="84">
        <v>7</v>
      </c>
      <c r="P20" s="84">
        <v>0</v>
      </c>
      <c r="Q20" s="193">
        <v>57.92</v>
      </c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29"/>
      <c r="B21" s="332"/>
      <c r="C21" s="335"/>
      <c r="D21" s="335"/>
      <c r="E21" s="335"/>
      <c r="F21" s="85" t="s">
        <v>36</v>
      </c>
      <c r="G21" s="84">
        <v>20</v>
      </c>
      <c r="H21" s="84">
        <v>20</v>
      </c>
      <c r="I21" s="84">
        <v>0</v>
      </c>
      <c r="J21" s="84">
        <v>0</v>
      </c>
      <c r="K21" s="86">
        <v>100</v>
      </c>
      <c r="L21" s="84">
        <v>0</v>
      </c>
      <c r="M21" s="84">
        <v>2</v>
      </c>
      <c r="N21" s="84">
        <v>9</v>
      </c>
      <c r="O21" s="84">
        <v>8</v>
      </c>
      <c r="P21" s="84">
        <v>1</v>
      </c>
      <c r="Q21" s="193">
        <v>58</v>
      </c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30"/>
      <c r="B22" s="333"/>
      <c r="C22" s="336"/>
      <c r="D22" s="336"/>
      <c r="E22" s="336"/>
      <c r="F22" s="264" t="s">
        <v>56</v>
      </c>
      <c r="G22" s="261">
        <v>38</v>
      </c>
      <c r="H22" s="261">
        <v>38</v>
      </c>
      <c r="I22" s="261">
        <v>0</v>
      </c>
      <c r="J22" s="261">
        <v>0</v>
      </c>
      <c r="K22" s="262">
        <v>100</v>
      </c>
      <c r="L22" s="261">
        <v>0</v>
      </c>
      <c r="M22" s="261">
        <v>4</v>
      </c>
      <c r="N22" s="261">
        <v>18</v>
      </c>
      <c r="O22" s="261">
        <v>15</v>
      </c>
      <c r="P22" s="261">
        <v>1</v>
      </c>
      <c r="Q22" s="263">
        <v>57.96</v>
      </c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28">
        <v>5</v>
      </c>
      <c r="B23" s="331" t="s">
        <v>127</v>
      </c>
      <c r="C23" s="334"/>
      <c r="D23" s="334"/>
      <c r="E23" s="334" t="s">
        <v>205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29"/>
      <c r="B24" s="332"/>
      <c r="C24" s="335"/>
      <c r="D24" s="335"/>
      <c r="E24" s="335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30"/>
      <c r="B25" s="333"/>
      <c r="C25" s="336"/>
      <c r="D25" s="336"/>
      <c r="E25" s="336"/>
      <c r="F25" s="264" t="s">
        <v>56</v>
      </c>
      <c r="G25" s="261"/>
      <c r="H25" s="261"/>
      <c r="I25" s="261"/>
      <c r="J25" s="261"/>
      <c r="K25" s="262"/>
      <c r="L25" s="261"/>
      <c r="M25" s="261"/>
      <c r="N25" s="261"/>
      <c r="O25" s="261"/>
      <c r="P25" s="261"/>
      <c r="Q25" s="263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24" t="s">
        <v>150</v>
      </c>
      <c r="B26" s="325"/>
      <c r="C26" s="325"/>
      <c r="D26" s="325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7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536">
        <v>43592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9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19"/>
      <c r="B30" s="320"/>
      <c r="C30" s="320"/>
      <c r="D30" s="320"/>
      <c r="E30" s="321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AWpvPnzK/dbhfFBGFV1tuKRrmwkJS39nZUIZPt+sj3pVLY023Z5HcaGYHxRtm031VKO4Bi8Qy/2espx7CiI29w==" saltValue="acWy5Im6Dddzwlc5d53HMA==" spinCount="100000" sheet="1" objects="1" scenarios="1"/>
  <mergeCells count="54"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B20:B22"/>
    <mergeCell ref="C8:C10"/>
    <mergeCell ref="D8:D10"/>
    <mergeCell ref="K8:K10"/>
    <mergeCell ref="L9:L10"/>
    <mergeCell ref="I9:I10"/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84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120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72</v>
      </c>
      <c r="D10" s="267">
        <v>48</v>
      </c>
      <c r="E10" s="267">
        <v>120</v>
      </c>
      <c r="F10" s="267">
        <v>72</v>
      </c>
      <c r="G10" s="268">
        <v>100</v>
      </c>
      <c r="H10" s="267">
        <v>48</v>
      </c>
      <c r="I10" s="268">
        <v>100</v>
      </c>
      <c r="J10" s="269">
        <v>120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162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BoJuLJ0EittwgtNT2hOKN4Ra9wgrU8H/IM7uQQHsDJec8RlN8z7mHTjuRuOQJPii6UbvIBJhzcGOSJBZ87IVlg==" saltValue="kbh8QSWSceqZAuqJsOVOnQ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85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119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37</v>
      </c>
      <c r="D10" s="267">
        <v>19</v>
      </c>
      <c r="E10" s="267">
        <v>56</v>
      </c>
      <c r="F10" s="267">
        <v>37</v>
      </c>
      <c r="G10" s="268">
        <v>100</v>
      </c>
      <c r="H10" s="267">
        <v>19</v>
      </c>
      <c r="I10" s="268">
        <v>100</v>
      </c>
      <c r="J10" s="269">
        <v>56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162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qrGZn1M6mi6Gv8xZFFN/x7SbGxW9K4n0ccBXX4MHXkIsBCHGlKW1w+ieDvw84FgO7wrCDB/GVAvVM6LLzaHNfA==" saltValue="KNy9/SzFUIkfTdgMK8SPg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86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118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17</v>
      </c>
      <c r="D10" s="267">
        <v>9</v>
      </c>
      <c r="E10" s="267">
        <v>26</v>
      </c>
      <c r="F10" s="267">
        <v>17</v>
      </c>
      <c r="G10" s="268">
        <v>100</v>
      </c>
      <c r="H10" s="267">
        <v>9</v>
      </c>
      <c r="I10" s="268">
        <v>100</v>
      </c>
      <c r="J10" s="269">
        <v>26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162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ZWq8JzYZnVZ9P0LNnTtyCN7x3NzoLmXv/6xoiowOeQ9HfSK5nikgMuwJqrYuc2JoqdQLQTToRlNz+jurogtRAg==" saltValue="hx+MDPqa99mMtUh2PSlBV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87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121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18</v>
      </c>
      <c r="D10" s="267">
        <v>20</v>
      </c>
      <c r="E10" s="267">
        <v>38</v>
      </c>
      <c r="F10" s="267">
        <v>18</v>
      </c>
      <c r="G10" s="268">
        <v>100</v>
      </c>
      <c r="H10" s="267">
        <v>20</v>
      </c>
      <c r="I10" s="268">
        <v>100</v>
      </c>
      <c r="J10" s="269">
        <v>38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162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s30WGYzbNJMu7yQMaQhE/EAYvaGPVSIvgC5vCvbJ1WG8KsVj1vdLshavtu5CZwffXAM0ng04/+uCuqblL7CCOA==" saltValue="0JgskjDD7xHhblTqqp7E+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88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228"/>
      <c r="M1" s="228"/>
      <c r="N1" s="22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228"/>
      <c r="M2" s="228"/>
      <c r="N2" s="22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22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228"/>
      <c r="M5" s="228"/>
      <c r="N5" s="22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122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229"/>
      <c r="M6" s="229"/>
      <c r="N6" s="22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24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205</v>
      </c>
      <c r="C10" s="267"/>
      <c r="D10" s="267"/>
      <c r="E10" s="267"/>
      <c r="F10" s="267"/>
      <c r="G10" s="268"/>
      <c r="H10" s="267"/>
      <c r="I10" s="268"/>
      <c r="J10" s="269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5"/>
      <c r="B12" s="163"/>
      <c r="C12" s="226"/>
      <c r="D12" s="226"/>
      <c r="E12" s="226"/>
      <c r="F12" s="226"/>
      <c r="G12" s="226"/>
      <c r="H12" s="226"/>
      <c r="I12" s="226"/>
      <c r="J12" s="227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5"/>
      <c r="B14" s="162" t="s">
        <v>162</v>
      </c>
      <c r="C14" s="226"/>
      <c r="D14" s="226"/>
      <c r="E14" s="226"/>
      <c r="F14" s="226"/>
      <c r="G14" s="226"/>
      <c r="H14" s="226"/>
      <c r="I14" s="226"/>
      <c r="J14" s="232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NtnNkAaalkWNoI7m2QIS/JCxajP7jY0W1uuSriZK2HuLhw1A4qPQCRg3lP1pbnnGqeS07hFdOIkvlj7wWd3VFQ==" saltValue="cvn88u2uePWAXh+qDY/MT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2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3" t="s">
        <v>89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97"/>
      <c r="C2" s="497"/>
      <c r="D2" s="497"/>
      <c r="E2" s="497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9" t="s">
        <v>148</v>
      </c>
      <c r="B3" s="498"/>
      <c r="C3" s="498"/>
      <c r="D3" s="498"/>
      <c r="E3" s="498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142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4"/>
      <c r="B7" s="485"/>
      <c r="C7" s="485"/>
      <c r="D7" s="485"/>
      <c r="E7" s="485"/>
      <c r="F7" s="486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206</v>
      </c>
      <c r="E9" s="138">
        <v>477</v>
      </c>
      <c r="F9" s="140">
        <v>95.4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207</v>
      </c>
      <c r="E10" s="138">
        <v>470</v>
      </c>
      <c r="F10" s="140">
        <v>94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208</v>
      </c>
      <c r="E11" s="138">
        <v>469</v>
      </c>
      <c r="F11" s="140">
        <v>93.8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209</v>
      </c>
      <c r="E12" s="138">
        <v>463</v>
      </c>
      <c r="F12" s="140">
        <v>92.6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210</v>
      </c>
      <c r="E13" s="138">
        <v>458</v>
      </c>
      <c r="F13" s="140">
        <v>91.6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ht="20.100000000000001" customHeight="1" x14ac:dyDescent="0.2">
      <c r="A14" s="487" t="s">
        <v>150</v>
      </c>
      <c r="B14" s="488"/>
      <c r="C14" s="488"/>
      <c r="D14" s="488"/>
      <c r="E14" s="488"/>
      <c r="F14" s="489"/>
      <c r="G14" s="141"/>
    </row>
    <row r="15" spans="1:17" s="122" customFormat="1" ht="20.100000000000001" customHeight="1" x14ac:dyDescent="0.2">
      <c r="A15" s="142"/>
      <c r="B15" s="121"/>
      <c r="C15" s="121"/>
      <c r="D15" s="121"/>
      <c r="E15" s="121"/>
      <c r="F15" s="143"/>
      <c r="G15" s="121"/>
    </row>
    <row r="16" spans="1:17" s="122" customFormat="1" ht="20.100000000000001" customHeight="1" x14ac:dyDescent="0.2">
      <c r="A16" s="545">
        <v>43592</v>
      </c>
      <c r="B16" s="490"/>
      <c r="C16" s="490"/>
      <c r="D16" s="490"/>
      <c r="E16" s="490"/>
      <c r="F16" s="491"/>
      <c r="G16" s="121"/>
    </row>
    <row r="17" spans="1:6" s="122" customFormat="1" ht="20.100000000000001" customHeight="1" x14ac:dyDescent="0.2">
      <c r="A17" s="142"/>
      <c r="B17" s="492" t="s">
        <v>162</v>
      </c>
      <c r="C17" s="493"/>
      <c r="D17" s="121"/>
      <c r="E17" s="144"/>
      <c r="F17" s="143"/>
    </row>
    <row r="18" spans="1:6" s="122" customFormat="1" ht="20.100000000000001" customHeight="1" thickBot="1" x14ac:dyDescent="0.25">
      <c r="A18" s="494"/>
      <c r="B18" s="495"/>
      <c r="C18" s="495"/>
      <c r="D18" s="495"/>
      <c r="E18" s="495"/>
      <c r="F18" s="496"/>
    </row>
    <row r="19" spans="1:6" ht="15" customHeight="1" x14ac:dyDescent="0.2"/>
    <row r="20" spans="1:6" ht="15" customHeight="1" x14ac:dyDescent="0.2"/>
    <row r="21" spans="1:6" ht="15" customHeight="1" x14ac:dyDescent="0.2"/>
    <row r="22" spans="1:6" ht="15" customHeight="1" x14ac:dyDescent="0.2"/>
  </sheetData>
  <sheetProtection algorithmName="SHA-512" hashValue="OQNjvDCnN2YnLUyzEi/yZb7+PWZanzeIFWRZ2NjWTLIMveMfD4l75jOBWDkUJAxfFgwmaCDeY+MBQpWbRVB+tg==" saltValue="JCUWOIima5tWaG1DDX98Dg==" spinCount="100000" sheet="1" objects="1" scenarios="1"/>
  <mergeCells count="11">
    <mergeCell ref="A7:F7"/>
    <mergeCell ref="A14:F14"/>
    <mergeCell ref="A16:F16"/>
    <mergeCell ref="B17:C17"/>
    <mergeCell ref="A18:F18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3" t="s">
        <v>90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97"/>
      <c r="C2" s="497"/>
      <c r="D2" s="497"/>
      <c r="E2" s="497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9" t="s">
        <v>148</v>
      </c>
      <c r="B3" s="498"/>
      <c r="C3" s="498"/>
      <c r="D3" s="498"/>
      <c r="E3" s="498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143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4"/>
      <c r="B7" s="485"/>
      <c r="C7" s="485"/>
      <c r="D7" s="485"/>
      <c r="E7" s="485"/>
      <c r="F7" s="486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5" t="s">
        <v>154</v>
      </c>
      <c r="D9" s="139" t="s">
        <v>211</v>
      </c>
      <c r="E9" s="138">
        <v>457</v>
      </c>
      <c r="F9" s="140">
        <v>91.4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7" t="s">
        <v>150</v>
      </c>
      <c r="B10" s="488"/>
      <c r="C10" s="488"/>
      <c r="D10" s="488"/>
      <c r="E10" s="488"/>
      <c r="F10" s="489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5">
        <v>43592</v>
      </c>
      <c r="B12" s="490"/>
      <c r="C12" s="490"/>
      <c r="D12" s="490"/>
      <c r="E12" s="490"/>
      <c r="F12" s="491"/>
      <c r="G12" s="121"/>
    </row>
    <row r="13" spans="1:17" s="122" customFormat="1" ht="20.100000000000001" customHeight="1" x14ac:dyDescent="0.2">
      <c r="A13" s="142"/>
      <c r="B13" s="492" t="s">
        <v>162</v>
      </c>
      <c r="C13" s="493"/>
      <c r="D13" s="121"/>
      <c r="E13" s="144"/>
      <c r="F13" s="143"/>
    </row>
    <row r="14" spans="1:17" s="122" customFormat="1" ht="20.100000000000001" customHeight="1" thickBot="1" x14ac:dyDescent="0.25">
      <c r="A14" s="494"/>
      <c r="B14" s="495"/>
      <c r="C14" s="495"/>
      <c r="D14" s="495"/>
      <c r="E14" s="495"/>
      <c r="F14" s="496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EhVZHfFzWcoNHNyEirVl66SuOJAm9NDU4wcACUCMwHap0BotOqPTdHsmWbs/YC6hATvSH9ZZSRVo63kNQiSjrg==" saltValue="CZNJwXFVi6VhrHuhpw5+XA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3" t="s">
        <v>91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97"/>
      <c r="C2" s="497"/>
      <c r="D2" s="497"/>
      <c r="E2" s="497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9" t="s">
        <v>148</v>
      </c>
      <c r="B3" s="498"/>
      <c r="C3" s="498"/>
      <c r="D3" s="498"/>
      <c r="E3" s="498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144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4"/>
      <c r="B7" s="485"/>
      <c r="C7" s="485"/>
      <c r="D7" s="485"/>
      <c r="E7" s="485"/>
      <c r="F7" s="486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212</v>
      </c>
      <c r="E9" s="138">
        <v>450</v>
      </c>
      <c r="F9" s="140">
        <v>90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7" t="s">
        <v>150</v>
      </c>
      <c r="B10" s="488"/>
      <c r="C10" s="488"/>
      <c r="D10" s="488"/>
      <c r="E10" s="488"/>
      <c r="F10" s="489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5">
        <v>43592</v>
      </c>
      <c r="B12" s="490"/>
      <c r="C12" s="490"/>
      <c r="D12" s="490"/>
      <c r="E12" s="490"/>
      <c r="F12" s="491"/>
      <c r="G12" s="121"/>
    </row>
    <row r="13" spans="1:17" s="122" customFormat="1" ht="20.100000000000001" customHeight="1" x14ac:dyDescent="0.2">
      <c r="A13" s="142"/>
      <c r="B13" s="492" t="s">
        <v>162</v>
      </c>
      <c r="C13" s="493"/>
      <c r="D13" s="121"/>
      <c r="E13" s="144"/>
      <c r="F13" s="143"/>
    </row>
    <row r="14" spans="1:17" s="122" customFormat="1" ht="20.100000000000001" customHeight="1" thickBot="1" x14ac:dyDescent="0.25">
      <c r="A14" s="494"/>
      <c r="B14" s="495"/>
      <c r="C14" s="495"/>
      <c r="D14" s="495"/>
      <c r="E14" s="495"/>
      <c r="F14" s="496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QUbK+5UghdEsSYNbVRMWDsGwwy93FRxfgpK2l5k8G8Psk086JSUl9GVZaZ2Mh9E6x6abBR+9bDSapPDCwlr99g==" saltValue="vRL82ziXN1WICkdxbovFqA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58" t="s">
        <v>63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60"/>
    </row>
    <row r="2" spans="1:24" ht="20.100000000000001" customHeight="1" x14ac:dyDescent="0.2">
      <c r="A2" s="361" t="s">
        <v>147</v>
      </c>
      <c r="B2" s="362"/>
      <c r="C2" s="362"/>
      <c r="D2" s="362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4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65" t="s">
        <v>148</v>
      </c>
      <c r="B3" s="366"/>
      <c r="C3" s="366"/>
      <c r="D3" s="366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69"/>
      <c r="B4" s="370"/>
      <c r="C4" s="370"/>
      <c r="D4" s="370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3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1" t="s">
        <v>149</v>
      </c>
      <c r="B5" s="372"/>
      <c r="C5" s="372"/>
      <c r="D5" s="372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4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54" t="s">
        <v>133</v>
      </c>
      <c r="B6" s="355"/>
      <c r="C6" s="355"/>
      <c r="D6" s="355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281"/>
      <c r="S6" s="281"/>
      <c r="T6" s="281"/>
      <c r="U6" s="281"/>
      <c r="V6" s="281"/>
      <c r="W6" s="281"/>
      <c r="X6" s="281"/>
    </row>
    <row r="7" spans="1:24" ht="9.9499999999999993" customHeight="1" x14ac:dyDescent="0.2">
      <c r="A7" s="340"/>
      <c r="B7" s="341"/>
      <c r="C7" s="341"/>
      <c r="D7" s="341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3"/>
      <c r="R7" s="10"/>
      <c r="S7" s="281"/>
      <c r="T7" s="281"/>
      <c r="U7" s="281"/>
      <c r="V7" s="10"/>
      <c r="W7" s="281"/>
      <c r="X7" s="281"/>
    </row>
    <row r="8" spans="1:24" ht="24.95" customHeight="1" x14ac:dyDescent="0.2">
      <c r="A8" s="344"/>
      <c r="B8" s="346" t="s">
        <v>134</v>
      </c>
      <c r="C8" s="337" t="s">
        <v>33</v>
      </c>
      <c r="D8" s="349" t="s">
        <v>34</v>
      </c>
      <c r="E8" s="350" t="s">
        <v>0</v>
      </c>
      <c r="F8" s="349" t="s">
        <v>57</v>
      </c>
      <c r="G8" s="349" t="s">
        <v>24</v>
      </c>
      <c r="H8" s="349"/>
      <c r="I8" s="349"/>
      <c r="J8" s="349"/>
      <c r="K8" s="351" t="s">
        <v>15</v>
      </c>
      <c r="L8" s="352" t="s">
        <v>48</v>
      </c>
      <c r="M8" s="352"/>
      <c r="N8" s="352"/>
      <c r="O8" s="352"/>
      <c r="P8" s="352"/>
      <c r="Q8" s="353" t="s">
        <v>11</v>
      </c>
    </row>
    <row r="9" spans="1:24" ht="15" customHeight="1" x14ac:dyDescent="0.2">
      <c r="A9" s="344"/>
      <c r="B9" s="347"/>
      <c r="C9" s="337"/>
      <c r="D9" s="349"/>
      <c r="E9" s="350"/>
      <c r="F9" s="349"/>
      <c r="G9" s="337" t="s">
        <v>60</v>
      </c>
      <c r="H9" s="349" t="s">
        <v>21</v>
      </c>
      <c r="I9" s="349" t="s">
        <v>37</v>
      </c>
      <c r="J9" s="337" t="s">
        <v>59</v>
      </c>
      <c r="K9" s="351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3"/>
    </row>
    <row r="10" spans="1:24" ht="15" customHeight="1" x14ac:dyDescent="0.2">
      <c r="A10" s="345"/>
      <c r="B10" s="348"/>
      <c r="C10" s="337"/>
      <c r="D10" s="349"/>
      <c r="E10" s="350"/>
      <c r="F10" s="349"/>
      <c r="G10" s="349"/>
      <c r="H10" s="349"/>
      <c r="I10" s="349"/>
      <c r="J10" s="349"/>
      <c r="K10" s="351"/>
      <c r="L10" s="337"/>
      <c r="M10" s="337"/>
      <c r="N10" s="337"/>
      <c r="O10" s="337"/>
      <c r="P10" s="337"/>
      <c r="Q10" s="353"/>
    </row>
    <row r="11" spans="1:24" s="48" customFormat="1" ht="24.95" customHeight="1" x14ac:dyDescent="0.2">
      <c r="A11" s="328">
        <v>1</v>
      </c>
      <c r="B11" s="331" t="s">
        <v>1</v>
      </c>
      <c r="C11" s="334" t="s">
        <v>152</v>
      </c>
      <c r="D11" s="334" t="s">
        <v>153</v>
      </c>
      <c r="E11" s="334" t="s">
        <v>154</v>
      </c>
      <c r="F11" s="85" t="s">
        <v>35</v>
      </c>
      <c r="G11" s="84">
        <v>75</v>
      </c>
      <c r="H11" s="84">
        <v>75</v>
      </c>
      <c r="I11" s="84">
        <v>0</v>
      </c>
      <c r="J11" s="84">
        <v>0</v>
      </c>
      <c r="K11" s="86">
        <v>100</v>
      </c>
      <c r="L11" s="84">
        <v>0</v>
      </c>
      <c r="M11" s="84">
        <v>9</v>
      </c>
      <c r="N11" s="84">
        <v>18</v>
      </c>
      <c r="O11" s="84">
        <v>29</v>
      </c>
      <c r="P11" s="84">
        <v>19</v>
      </c>
      <c r="Q11" s="193">
        <v>69.37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29"/>
      <c r="B12" s="332"/>
      <c r="C12" s="335"/>
      <c r="D12" s="335"/>
      <c r="E12" s="335"/>
      <c r="F12" s="85" t="s">
        <v>36</v>
      </c>
      <c r="G12" s="84">
        <v>48</v>
      </c>
      <c r="H12" s="84">
        <v>48</v>
      </c>
      <c r="I12" s="84">
        <v>0</v>
      </c>
      <c r="J12" s="84">
        <v>0</v>
      </c>
      <c r="K12" s="86">
        <v>100</v>
      </c>
      <c r="L12" s="84">
        <v>0</v>
      </c>
      <c r="M12" s="84">
        <v>3</v>
      </c>
      <c r="N12" s="84">
        <v>19</v>
      </c>
      <c r="O12" s="84">
        <v>15</v>
      </c>
      <c r="P12" s="84">
        <v>11</v>
      </c>
      <c r="Q12" s="193">
        <v>67.86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30"/>
      <c r="B13" s="333"/>
      <c r="C13" s="336"/>
      <c r="D13" s="336"/>
      <c r="E13" s="336"/>
      <c r="F13" s="264" t="s">
        <v>56</v>
      </c>
      <c r="G13" s="261">
        <v>123</v>
      </c>
      <c r="H13" s="261">
        <v>123</v>
      </c>
      <c r="I13" s="261">
        <v>0</v>
      </c>
      <c r="J13" s="261">
        <v>0</v>
      </c>
      <c r="K13" s="262">
        <v>100</v>
      </c>
      <c r="L13" s="261">
        <v>0</v>
      </c>
      <c r="M13" s="261">
        <v>12</v>
      </c>
      <c r="N13" s="261">
        <v>37</v>
      </c>
      <c r="O13" s="261">
        <v>44</v>
      </c>
      <c r="P13" s="261">
        <v>30</v>
      </c>
      <c r="Q13" s="263">
        <v>68.78</v>
      </c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24" t="s">
        <v>150</v>
      </c>
      <c r="B14" s="325"/>
      <c r="C14" s="325"/>
      <c r="D14" s="325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7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80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536">
        <v>43592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9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80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19"/>
      <c r="B18" s="320"/>
      <c r="C18" s="320"/>
      <c r="D18" s="320"/>
      <c r="E18" s="321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r4NV4PQHwrB1pGewSL+IrkademRi072TUanD+NcVLtYiZWN60QhNjNgiUJDZPi8M7cb9DUa/2tslwZT7lg/zUw==" saltValue="8QN4rSc7gjaHRscdPSAiog==" spinCount="100000" sheet="1" objects="1" scenarios="1"/>
  <mergeCells count="34">
    <mergeCell ref="A6:Q6"/>
    <mergeCell ref="A1:Q1"/>
    <mergeCell ref="A2:Q2"/>
    <mergeCell ref="A3:Q3"/>
    <mergeCell ref="A4:Q4"/>
    <mergeCell ref="A5:Q5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M9:M10"/>
    <mergeCell ref="N9:N10"/>
    <mergeCell ref="O9:O10"/>
    <mergeCell ref="P9:P10"/>
    <mergeCell ref="A16:Q16"/>
    <mergeCell ref="A18:Q18"/>
    <mergeCell ref="A14:Q14"/>
    <mergeCell ref="A11:A13"/>
    <mergeCell ref="B11:B13"/>
    <mergeCell ref="C11:C13"/>
    <mergeCell ref="D11:D13"/>
    <mergeCell ref="E11:E13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33" t="s">
        <v>92</v>
      </c>
      <c r="B1" s="474"/>
      <c r="C1" s="474"/>
      <c r="D1" s="474"/>
      <c r="E1" s="474"/>
      <c r="F1" s="475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97"/>
      <c r="C2" s="497"/>
      <c r="D2" s="497"/>
      <c r="E2" s="497"/>
      <c r="F2" s="477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39" t="s">
        <v>148</v>
      </c>
      <c r="B3" s="498"/>
      <c r="C3" s="498"/>
      <c r="D3" s="498"/>
      <c r="E3" s="498"/>
      <c r="F3" s="479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15"/>
      <c r="B4" s="482"/>
      <c r="C4" s="482"/>
      <c r="D4" s="482"/>
      <c r="E4" s="482"/>
      <c r="F4" s="483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16" t="s">
        <v>149</v>
      </c>
      <c r="B5" s="482"/>
      <c r="C5" s="482"/>
      <c r="D5" s="482"/>
      <c r="E5" s="482"/>
      <c r="F5" s="483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145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84"/>
      <c r="B7" s="485"/>
      <c r="C7" s="485"/>
      <c r="D7" s="485"/>
      <c r="E7" s="485"/>
      <c r="F7" s="486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205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87" t="s">
        <v>150</v>
      </c>
      <c r="B10" s="488"/>
      <c r="C10" s="488"/>
      <c r="D10" s="488"/>
      <c r="E10" s="488"/>
      <c r="F10" s="489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545">
        <v>43592</v>
      </c>
      <c r="B12" s="490"/>
      <c r="C12" s="490"/>
      <c r="D12" s="490"/>
      <c r="E12" s="490"/>
      <c r="F12" s="491"/>
      <c r="G12" s="121"/>
    </row>
    <row r="13" spans="1:17" s="122" customFormat="1" ht="20.100000000000001" customHeight="1" x14ac:dyDescent="0.2">
      <c r="A13" s="142"/>
      <c r="B13" s="492" t="s">
        <v>162</v>
      </c>
      <c r="C13" s="493"/>
      <c r="D13" s="121"/>
      <c r="E13" s="144"/>
      <c r="F13" s="143"/>
    </row>
    <row r="14" spans="1:17" s="122" customFormat="1" ht="20.100000000000001" customHeight="1" thickBot="1" x14ac:dyDescent="0.25">
      <c r="A14" s="494"/>
      <c r="B14" s="495"/>
      <c r="C14" s="495"/>
      <c r="D14" s="495"/>
      <c r="E14" s="495"/>
      <c r="F14" s="496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Uqhs8gtasctbs0qnSJN+sY/UYWCWwrKcybqLZs01PNW0in6Jluy6flMwtS31iADk/X94iCP2p9q5yNGkmVtLDA==" saltValue="KYGU8lruFSzX2MoKcNwnNg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062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58" t="s">
        <v>93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9"/>
    </row>
    <row r="2" spans="1:23" ht="20.100000000000001" customHeight="1" x14ac:dyDescent="0.2">
      <c r="A2" s="361" t="s">
        <v>147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  <c r="S2" s="5"/>
      <c r="T2" s="5"/>
      <c r="U2" s="5"/>
      <c r="V2" s="5"/>
      <c r="W2" s="5"/>
    </row>
    <row r="3" spans="1:23" ht="20.100000000000001" customHeight="1" x14ac:dyDescent="0.2">
      <c r="A3" s="365" t="s">
        <v>148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  <c r="S3" s="7"/>
      <c r="T3" s="7"/>
      <c r="U3" s="7"/>
      <c r="V3" s="7"/>
      <c r="W3" s="7"/>
    </row>
    <row r="4" spans="1:23" ht="9.9499999999999993" customHeight="1" x14ac:dyDescent="0.2">
      <c r="A4" s="369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3"/>
      <c r="S4" s="7"/>
      <c r="T4" s="7"/>
      <c r="U4" s="7"/>
      <c r="V4" s="7"/>
      <c r="W4" s="7"/>
    </row>
    <row r="5" spans="1:23" ht="20.100000000000001" customHeight="1" x14ac:dyDescent="0.2">
      <c r="A5" s="371" t="s">
        <v>149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  <c r="S5" s="8"/>
      <c r="T5" s="8"/>
      <c r="U5" s="8"/>
      <c r="V5" s="8"/>
      <c r="W5" s="8"/>
    </row>
    <row r="6" spans="1:23" ht="20.100000000000001" customHeight="1" x14ac:dyDescent="0.2">
      <c r="A6" s="354" t="s">
        <v>39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7"/>
      <c r="S6" s="9"/>
      <c r="T6" s="9"/>
      <c r="U6" s="9"/>
      <c r="V6" s="9"/>
      <c r="W6" s="9"/>
    </row>
    <row r="7" spans="1:23" ht="9.9499999999999993" customHeight="1" x14ac:dyDescent="0.2">
      <c r="A7" s="340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3"/>
      <c r="S7" s="9"/>
      <c r="T7" s="9"/>
      <c r="U7" s="10"/>
      <c r="V7" s="9"/>
      <c r="W7" s="9"/>
    </row>
    <row r="8" spans="1:23" ht="15" customHeight="1" x14ac:dyDescent="0.2">
      <c r="A8" s="410"/>
      <c r="B8" s="412" t="s">
        <v>13</v>
      </c>
      <c r="C8" s="413"/>
      <c r="D8" s="415" t="s">
        <v>55</v>
      </c>
      <c r="E8" s="404" t="s">
        <v>32</v>
      </c>
      <c r="F8" s="404" t="s">
        <v>15</v>
      </c>
      <c r="G8" s="404" t="s">
        <v>7</v>
      </c>
      <c r="H8" s="404" t="s">
        <v>8</v>
      </c>
      <c r="I8" s="404" t="s">
        <v>9</v>
      </c>
      <c r="J8" s="404" t="s">
        <v>10</v>
      </c>
      <c r="K8" s="404" t="s">
        <v>6</v>
      </c>
      <c r="L8" s="404" t="s">
        <v>5</v>
      </c>
      <c r="M8" s="404" t="s">
        <v>4</v>
      </c>
      <c r="N8" s="404" t="s">
        <v>3</v>
      </c>
      <c r="O8" s="404" t="s">
        <v>2</v>
      </c>
      <c r="P8" s="404" t="s">
        <v>38</v>
      </c>
      <c r="Q8" s="404" t="s">
        <v>12</v>
      </c>
      <c r="R8" s="406" t="s">
        <v>11</v>
      </c>
    </row>
    <row r="9" spans="1:23" ht="15" customHeight="1" x14ac:dyDescent="0.2">
      <c r="A9" s="411"/>
      <c r="B9" s="412"/>
      <c r="C9" s="414"/>
      <c r="D9" s="416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7"/>
    </row>
    <row r="10" spans="1:23" ht="15" customHeight="1" x14ac:dyDescent="0.2">
      <c r="A10" s="391">
        <v>1</v>
      </c>
      <c r="B10" s="401" t="s">
        <v>213</v>
      </c>
      <c r="C10" s="89" t="s">
        <v>35</v>
      </c>
      <c r="D10" s="77">
        <v>72</v>
      </c>
      <c r="E10" s="77">
        <v>72</v>
      </c>
      <c r="F10" s="90">
        <v>100</v>
      </c>
      <c r="G10" s="77">
        <v>1</v>
      </c>
      <c r="H10" s="77">
        <v>2</v>
      </c>
      <c r="I10" s="77">
        <v>10</v>
      </c>
      <c r="J10" s="77">
        <v>7</v>
      </c>
      <c r="K10" s="77">
        <v>14</v>
      </c>
      <c r="L10" s="77">
        <v>18</v>
      </c>
      <c r="M10" s="77">
        <v>18</v>
      </c>
      <c r="N10" s="77">
        <v>2</v>
      </c>
      <c r="O10" s="77">
        <v>0</v>
      </c>
      <c r="P10" s="77">
        <v>72</v>
      </c>
      <c r="Q10" s="77">
        <v>265</v>
      </c>
      <c r="R10" s="91">
        <v>46.01</v>
      </c>
    </row>
    <row r="11" spans="1:23" ht="15" customHeight="1" x14ac:dyDescent="0.2">
      <c r="A11" s="392"/>
      <c r="B11" s="402"/>
      <c r="C11" s="89" t="s">
        <v>36</v>
      </c>
      <c r="D11" s="77">
        <v>48</v>
      </c>
      <c r="E11" s="77">
        <v>48</v>
      </c>
      <c r="F11" s="90">
        <v>100</v>
      </c>
      <c r="G11" s="77">
        <v>5</v>
      </c>
      <c r="H11" s="77">
        <v>5</v>
      </c>
      <c r="I11" s="77">
        <v>6</v>
      </c>
      <c r="J11" s="77">
        <v>11</v>
      </c>
      <c r="K11" s="77">
        <v>6</v>
      </c>
      <c r="L11" s="77">
        <v>5</v>
      </c>
      <c r="M11" s="77">
        <v>6</v>
      </c>
      <c r="N11" s="77">
        <v>4</v>
      </c>
      <c r="O11" s="77">
        <v>0</v>
      </c>
      <c r="P11" s="77">
        <v>48</v>
      </c>
      <c r="Q11" s="77">
        <v>221</v>
      </c>
      <c r="R11" s="91">
        <v>57.55</v>
      </c>
    </row>
    <row r="12" spans="1:23" ht="15" customHeight="1" x14ac:dyDescent="0.2">
      <c r="A12" s="393"/>
      <c r="B12" s="403"/>
      <c r="C12" s="89" t="s">
        <v>56</v>
      </c>
      <c r="D12" s="77">
        <v>120</v>
      </c>
      <c r="E12" s="77">
        <v>120</v>
      </c>
      <c r="F12" s="90">
        <v>100</v>
      </c>
      <c r="G12" s="77">
        <v>6</v>
      </c>
      <c r="H12" s="77">
        <v>7</v>
      </c>
      <c r="I12" s="77">
        <v>16</v>
      </c>
      <c r="J12" s="77">
        <v>18</v>
      </c>
      <c r="K12" s="77">
        <v>20</v>
      </c>
      <c r="L12" s="77">
        <v>23</v>
      </c>
      <c r="M12" s="77">
        <v>24</v>
      </c>
      <c r="N12" s="77">
        <v>6</v>
      </c>
      <c r="O12" s="77">
        <v>0</v>
      </c>
      <c r="P12" s="77">
        <v>120</v>
      </c>
      <c r="Q12" s="77">
        <v>486</v>
      </c>
      <c r="R12" s="91">
        <v>50.63</v>
      </c>
    </row>
    <row r="13" spans="1:23" ht="15" customHeight="1" x14ac:dyDescent="0.2">
      <c r="A13" s="391">
        <v>2</v>
      </c>
      <c r="B13" s="401" t="s">
        <v>214</v>
      </c>
      <c r="C13" s="89" t="s">
        <v>35</v>
      </c>
      <c r="D13" s="77">
        <v>46</v>
      </c>
      <c r="E13" s="77">
        <v>46</v>
      </c>
      <c r="F13" s="90">
        <v>100</v>
      </c>
      <c r="G13" s="77">
        <v>0</v>
      </c>
      <c r="H13" s="77">
        <v>2</v>
      </c>
      <c r="I13" s="77">
        <v>4</v>
      </c>
      <c r="J13" s="77">
        <v>5</v>
      </c>
      <c r="K13" s="77">
        <v>13</v>
      </c>
      <c r="L13" s="77">
        <v>12</v>
      </c>
      <c r="M13" s="77">
        <v>8</v>
      </c>
      <c r="N13" s="77">
        <v>2</v>
      </c>
      <c r="O13" s="77">
        <v>0</v>
      </c>
      <c r="P13" s="77">
        <v>46</v>
      </c>
      <c r="Q13" s="77">
        <v>169</v>
      </c>
      <c r="R13" s="91">
        <v>45.92</v>
      </c>
    </row>
    <row r="14" spans="1:23" ht="15" customHeight="1" x14ac:dyDescent="0.2">
      <c r="A14" s="392"/>
      <c r="B14" s="402"/>
      <c r="C14" s="89" t="s">
        <v>36</v>
      </c>
      <c r="D14" s="77">
        <v>40</v>
      </c>
      <c r="E14" s="77">
        <v>40</v>
      </c>
      <c r="F14" s="90">
        <v>100</v>
      </c>
      <c r="G14" s="77">
        <v>2</v>
      </c>
      <c r="H14" s="77">
        <v>6</v>
      </c>
      <c r="I14" s="77">
        <v>5</v>
      </c>
      <c r="J14" s="77">
        <v>11</v>
      </c>
      <c r="K14" s="77">
        <v>5</v>
      </c>
      <c r="L14" s="77">
        <v>7</v>
      </c>
      <c r="M14" s="77">
        <v>4</v>
      </c>
      <c r="N14" s="77">
        <v>0</v>
      </c>
      <c r="O14" s="77">
        <v>0</v>
      </c>
      <c r="P14" s="77">
        <v>40</v>
      </c>
      <c r="Q14" s="77">
        <v>192</v>
      </c>
      <c r="R14" s="91">
        <v>60</v>
      </c>
    </row>
    <row r="15" spans="1:23" ht="15" customHeight="1" x14ac:dyDescent="0.2">
      <c r="A15" s="393"/>
      <c r="B15" s="403"/>
      <c r="C15" s="89" t="s">
        <v>56</v>
      </c>
      <c r="D15" s="77">
        <v>86</v>
      </c>
      <c r="E15" s="77">
        <v>86</v>
      </c>
      <c r="F15" s="90">
        <v>100</v>
      </c>
      <c r="G15" s="77">
        <v>2</v>
      </c>
      <c r="H15" s="77">
        <v>8</v>
      </c>
      <c r="I15" s="77">
        <v>9</v>
      </c>
      <c r="J15" s="77">
        <v>16</v>
      </c>
      <c r="K15" s="77">
        <v>18</v>
      </c>
      <c r="L15" s="77">
        <v>19</v>
      </c>
      <c r="M15" s="77">
        <v>12</v>
      </c>
      <c r="N15" s="77">
        <v>2</v>
      </c>
      <c r="O15" s="77">
        <v>0</v>
      </c>
      <c r="P15" s="77">
        <v>86</v>
      </c>
      <c r="Q15" s="77">
        <v>361</v>
      </c>
      <c r="R15" s="91">
        <v>52.47</v>
      </c>
    </row>
    <row r="16" spans="1:23" ht="15" customHeight="1" x14ac:dyDescent="0.2">
      <c r="A16" s="391">
        <v>3</v>
      </c>
      <c r="B16" s="401" t="s">
        <v>157</v>
      </c>
      <c r="C16" s="89" t="s">
        <v>35</v>
      </c>
      <c r="D16" s="77">
        <v>31</v>
      </c>
      <c r="E16" s="77">
        <v>31</v>
      </c>
      <c r="F16" s="90">
        <v>100</v>
      </c>
      <c r="G16" s="77">
        <v>5</v>
      </c>
      <c r="H16" s="77">
        <v>6</v>
      </c>
      <c r="I16" s="77">
        <v>6</v>
      </c>
      <c r="J16" s="77">
        <v>8</v>
      </c>
      <c r="K16" s="77">
        <v>2</v>
      </c>
      <c r="L16" s="77">
        <v>2</v>
      </c>
      <c r="M16" s="77">
        <v>2</v>
      </c>
      <c r="N16" s="77">
        <v>0</v>
      </c>
      <c r="O16" s="77">
        <v>0</v>
      </c>
      <c r="P16" s="77">
        <v>31</v>
      </c>
      <c r="Q16" s="77">
        <v>176</v>
      </c>
      <c r="R16" s="91">
        <v>70.97</v>
      </c>
    </row>
    <row r="17" spans="1:18" ht="15" customHeight="1" x14ac:dyDescent="0.2">
      <c r="A17" s="392"/>
      <c r="B17" s="402"/>
      <c r="C17" s="89" t="s">
        <v>36</v>
      </c>
      <c r="D17" s="77">
        <v>11</v>
      </c>
      <c r="E17" s="77">
        <v>11</v>
      </c>
      <c r="F17" s="90">
        <v>100</v>
      </c>
      <c r="G17" s="77">
        <v>1</v>
      </c>
      <c r="H17" s="77">
        <v>1</v>
      </c>
      <c r="I17" s="77">
        <v>1</v>
      </c>
      <c r="J17" s="77">
        <v>4</v>
      </c>
      <c r="K17" s="77">
        <v>3</v>
      </c>
      <c r="L17" s="77">
        <v>0</v>
      </c>
      <c r="M17" s="77">
        <v>1</v>
      </c>
      <c r="N17" s="77">
        <v>0</v>
      </c>
      <c r="O17" s="77">
        <v>0</v>
      </c>
      <c r="P17" s="77">
        <v>11</v>
      </c>
      <c r="Q17" s="77">
        <v>55</v>
      </c>
      <c r="R17" s="91">
        <v>62.5</v>
      </c>
    </row>
    <row r="18" spans="1:18" ht="15" customHeight="1" x14ac:dyDescent="0.2">
      <c r="A18" s="393"/>
      <c r="B18" s="403"/>
      <c r="C18" s="89" t="s">
        <v>56</v>
      </c>
      <c r="D18" s="77">
        <v>42</v>
      </c>
      <c r="E18" s="77">
        <v>42</v>
      </c>
      <c r="F18" s="90">
        <v>100</v>
      </c>
      <c r="G18" s="77">
        <v>6</v>
      </c>
      <c r="H18" s="77">
        <v>7</v>
      </c>
      <c r="I18" s="77">
        <v>7</v>
      </c>
      <c r="J18" s="77">
        <v>12</v>
      </c>
      <c r="K18" s="77">
        <v>5</v>
      </c>
      <c r="L18" s="77">
        <v>2</v>
      </c>
      <c r="M18" s="77">
        <v>3</v>
      </c>
      <c r="N18" s="77">
        <v>0</v>
      </c>
      <c r="O18" s="77">
        <v>0</v>
      </c>
      <c r="P18" s="77">
        <v>42</v>
      </c>
      <c r="Q18" s="77">
        <v>231</v>
      </c>
      <c r="R18" s="91">
        <v>68.75</v>
      </c>
    </row>
    <row r="19" spans="1:18" ht="15" customHeight="1" x14ac:dyDescent="0.2">
      <c r="A19" s="391">
        <v>4</v>
      </c>
      <c r="B19" s="401" t="s">
        <v>215</v>
      </c>
      <c r="C19" s="89" t="s">
        <v>35</v>
      </c>
      <c r="D19" s="77">
        <v>17</v>
      </c>
      <c r="E19" s="77">
        <v>17</v>
      </c>
      <c r="F19" s="90">
        <v>100</v>
      </c>
      <c r="G19" s="77">
        <v>1</v>
      </c>
      <c r="H19" s="77">
        <v>3</v>
      </c>
      <c r="I19" s="77">
        <v>1</v>
      </c>
      <c r="J19" s="77">
        <v>5</v>
      </c>
      <c r="K19" s="77">
        <v>4</v>
      </c>
      <c r="L19" s="77">
        <v>1</v>
      </c>
      <c r="M19" s="77">
        <v>1</v>
      </c>
      <c r="N19" s="77">
        <v>1</v>
      </c>
      <c r="O19" s="77">
        <v>0</v>
      </c>
      <c r="P19" s="77">
        <v>17</v>
      </c>
      <c r="Q19" s="77">
        <v>82</v>
      </c>
      <c r="R19" s="91">
        <v>60.29</v>
      </c>
    </row>
    <row r="20" spans="1:18" ht="15" customHeight="1" x14ac:dyDescent="0.2">
      <c r="A20" s="392"/>
      <c r="B20" s="402"/>
      <c r="C20" s="89" t="s">
        <v>36</v>
      </c>
      <c r="D20" s="77">
        <v>12</v>
      </c>
      <c r="E20" s="77">
        <v>12</v>
      </c>
      <c r="F20" s="90">
        <v>100</v>
      </c>
      <c r="G20" s="77">
        <v>3</v>
      </c>
      <c r="H20" s="77">
        <v>0</v>
      </c>
      <c r="I20" s="77">
        <v>4</v>
      </c>
      <c r="J20" s="77">
        <v>0</v>
      </c>
      <c r="K20" s="77">
        <v>1</v>
      </c>
      <c r="L20" s="77">
        <v>1</v>
      </c>
      <c r="M20" s="77">
        <v>3</v>
      </c>
      <c r="N20" s="77">
        <v>0</v>
      </c>
      <c r="O20" s="77">
        <v>0</v>
      </c>
      <c r="P20" s="77">
        <v>12</v>
      </c>
      <c r="Q20" s="77">
        <v>61</v>
      </c>
      <c r="R20" s="91">
        <v>63.54</v>
      </c>
    </row>
    <row r="21" spans="1:18" ht="15" customHeight="1" x14ac:dyDescent="0.2">
      <c r="A21" s="393"/>
      <c r="B21" s="403"/>
      <c r="C21" s="89" t="s">
        <v>56</v>
      </c>
      <c r="D21" s="77">
        <v>29</v>
      </c>
      <c r="E21" s="77">
        <v>29</v>
      </c>
      <c r="F21" s="90">
        <v>100</v>
      </c>
      <c r="G21" s="77">
        <v>4</v>
      </c>
      <c r="H21" s="77">
        <v>3</v>
      </c>
      <c r="I21" s="77">
        <v>5</v>
      </c>
      <c r="J21" s="77">
        <v>5</v>
      </c>
      <c r="K21" s="77">
        <v>5</v>
      </c>
      <c r="L21" s="77">
        <v>2</v>
      </c>
      <c r="M21" s="77">
        <v>4</v>
      </c>
      <c r="N21" s="77">
        <v>1</v>
      </c>
      <c r="O21" s="77">
        <v>0</v>
      </c>
      <c r="P21" s="77">
        <v>29</v>
      </c>
      <c r="Q21" s="77">
        <v>143</v>
      </c>
      <c r="R21" s="91">
        <v>61.64</v>
      </c>
    </row>
    <row r="22" spans="1:18" ht="15" customHeight="1" x14ac:dyDescent="0.2">
      <c r="A22" s="391">
        <v>5</v>
      </c>
      <c r="B22" s="401" t="s">
        <v>216</v>
      </c>
      <c r="C22" s="89" t="s">
        <v>35</v>
      </c>
      <c r="D22" s="77">
        <v>37</v>
      </c>
      <c r="E22" s="77">
        <v>37</v>
      </c>
      <c r="F22" s="90">
        <v>100</v>
      </c>
      <c r="G22" s="77">
        <v>6</v>
      </c>
      <c r="H22" s="77">
        <v>9</v>
      </c>
      <c r="I22" s="77">
        <v>6</v>
      </c>
      <c r="J22" s="77">
        <v>6</v>
      </c>
      <c r="K22" s="77">
        <v>2</v>
      </c>
      <c r="L22" s="77">
        <v>3</v>
      </c>
      <c r="M22" s="77">
        <v>5</v>
      </c>
      <c r="N22" s="77">
        <v>0</v>
      </c>
      <c r="O22" s="77">
        <v>0</v>
      </c>
      <c r="P22" s="77">
        <v>37</v>
      </c>
      <c r="Q22" s="77">
        <v>204</v>
      </c>
      <c r="R22" s="91">
        <v>68.92</v>
      </c>
    </row>
    <row r="23" spans="1:18" ht="15" customHeight="1" x14ac:dyDescent="0.2">
      <c r="A23" s="392"/>
      <c r="B23" s="402"/>
      <c r="C23" s="89" t="s">
        <v>36</v>
      </c>
      <c r="D23" s="77">
        <v>19</v>
      </c>
      <c r="E23" s="77">
        <v>19</v>
      </c>
      <c r="F23" s="90">
        <v>100</v>
      </c>
      <c r="G23" s="77">
        <v>4</v>
      </c>
      <c r="H23" s="77">
        <v>3</v>
      </c>
      <c r="I23" s="77">
        <v>8</v>
      </c>
      <c r="J23" s="77">
        <v>2</v>
      </c>
      <c r="K23" s="77">
        <v>2</v>
      </c>
      <c r="L23" s="77">
        <v>0</v>
      </c>
      <c r="M23" s="77">
        <v>0</v>
      </c>
      <c r="N23" s="77">
        <v>0</v>
      </c>
      <c r="O23" s="77">
        <v>0</v>
      </c>
      <c r="P23" s="77">
        <v>19</v>
      </c>
      <c r="Q23" s="77">
        <v>119</v>
      </c>
      <c r="R23" s="91">
        <v>78.290000000000006</v>
      </c>
    </row>
    <row r="24" spans="1:18" ht="15" customHeight="1" x14ac:dyDescent="0.2">
      <c r="A24" s="393"/>
      <c r="B24" s="403"/>
      <c r="C24" s="89" t="s">
        <v>56</v>
      </c>
      <c r="D24" s="77">
        <v>56</v>
      </c>
      <c r="E24" s="77">
        <v>56</v>
      </c>
      <c r="F24" s="90">
        <v>100</v>
      </c>
      <c r="G24" s="77">
        <v>10</v>
      </c>
      <c r="H24" s="77">
        <v>12</v>
      </c>
      <c r="I24" s="77">
        <v>14</v>
      </c>
      <c r="J24" s="77">
        <v>8</v>
      </c>
      <c r="K24" s="77">
        <v>4</v>
      </c>
      <c r="L24" s="77">
        <v>3</v>
      </c>
      <c r="M24" s="77">
        <v>5</v>
      </c>
      <c r="N24" s="77">
        <v>0</v>
      </c>
      <c r="O24" s="77">
        <v>0</v>
      </c>
      <c r="P24" s="77">
        <v>56</v>
      </c>
      <c r="Q24" s="77">
        <v>323</v>
      </c>
      <c r="R24" s="91">
        <v>72.099999999999994</v>
      </c>
    </row>
    <row r="25" spans="1:18" ht="15" customHeight="1" x14ac:dyDescent="0.2">
      <c r="A25" s="391">
        <v>6</v>
      </c>
      <c r="B25" s="401" t="s">
        <v>217</v>
      </c>
      <c r="C25" s="89" t="s">
        <v>35</v>
      </c>
      <c r="D25" s="77">
        <v>18</v>
      </c>
      <c r="E25" s="77">
        <v>18</v>
      </c>
      <c r="F25" s="90">
        <v>100</v>
      </c>
      <c r="G25" s="77">
        <v>2</v>
      </c>
      <c r="H25" s="77">
        <v>7</v>
      </c>
      <c r="I25" s="77">
        <v>4</v>
      </c>
      <c r="J25" s="77">
        <v>0</v>
      </c>
      <c r="K25" s="77">
        <v>5</v>
      </c>
      <c r="L25" s="77">
        <v>0</v>
      </c>
      <c r="M25" s="77">
        <v>0</v>
      </c>
      <c r="N25" s="77">
        <v>0</v>
      </c>
      <c r="O25" s="77">
        <v>0</v>
      </c>
      <c r="P25" s="77">
        <v>18</v>
      </c>
      <c r="Q25" s="77">
        <v>109</v>
      </c>
      <c r="R25" s="91">
        <v>75.69</v>
      </c>
    </row>
    <row r="26" spans="1:18" ht="15" customHeight="1" x14ac:dyDescent="0.2">
      <c r="A26" s="392"/>
      <c r="B26" s="402"/>
      <c r="C26" s="89" t="s">
        <v>36</v>
      </c>
      <c r="D26" s="77">
        <v>20</v>
      </c>
      <c r="E26" s="77">
        <v>20</v>
      </c>
      <c r="F26" s="90">
        <v>100</v>
      </c>
      <c r="G26" s="77">
        <v>3</v>
      </c>
      <c r="H26" s="77">
        <v>3</v>
      </c>
      <c r="I26" s="77">
        <v>2</v>
      </c>
      <c r="J26" s="77">
        <v>4</v>
      </c>
      <c r="K26" s="77">
        <v>5</v>
      </c>
      <c r="L26" s="77">
        <v>1</v>
      </c>
      <c r="M26" s="77">
        <v>1</v>
      </c>
      <c r="N26" s="77">
        <v>1</v>
      </c>
      <c r="O26" s="77">
        <v>0</v>
      </c>
      <c r="P26" s="77">
        <v>20</v>
      </c>
      <c r="Q26" s="77">
        <v>103</v>
      </c>
      <c r="R26" s="91">
        <v>64.38</v>
      </c>
    </row>
    <row r="27" spans="1:18" ht="15" customHeight="1" x14ac:dyDescent="0.2">
      <c r="A27" s="393"/>
      <c r="B27" s="403"/>
      <c r="C27" s="89" t="s">
        <v>56</v>
      </c>
      <c r="D27" s="77">
        <v>38</v>
      </c>
      <c r="E27" s="77">
        <v>38</v>
      </c>
      <c r="F27" s="90">
        <v>100</v>
      </c>
      <c r="G27" s="77">
        <v>5</v>
      </c>
      <c r="H27" s="77">
        <v>10</v>
      </c>
      <c r="I27" s="77">
        <v>6</v>
      </c>
      <c r="J27" s="77">
        <v>4</v>
      </c>
      <c r="K27" s="77">
        <v>10</v>
      </c>
      <c r="L27" s="77">
        <v>1</v>
      </c>
      <c r="M27" s="77">
        <v>1</v>
      </c>
      <c r="N27" s="77">
        <v>1</v>
      </c>
      <c r="O27" s="77">
        <v>0</v>
      </c>
      <c r="P27" s="77">
        <v>38</v>
      </c>
      <c r="Q27" s="77">
        <v>212</v>
      </c>
      <c r="R27" s="91">
        <v>69.739999999999995</v>
      </c>
    </row>
    <row r="28" spans="1:18" ht="15" customHeight="1" x14ac:dyDescent="0.2">
      <c r="A28" s="391">
        <v>7</v>
      </c>
      <c r="B28" s="401" t="s">
        <v>218</v>
      </c>
      <c r="C28" s="89" t="s">
        <v>35</v>
      </c>
      <c r="D28" s="77">
        <v>18</v>
      </c>
      <c r="E28" s="77">
        <v>18</v>
      </c>
      <c r="F28" s="90">
        <v>100</v>
      </c>
      <c r="G28" s="77">
        <v>2</v>
      </c>
      <c r="H28" s="77">
        <v>1</v>
      </c>
      <c r="I28" s="77">
        <v>3</v>
      </c>
      <c r="J28" s="77">
        <v>3</v>
      </c>
      <c r="K28" s="77">
        <v>2</v>
      </c>
      <c r="L28" s="77">
        <v>4</v>
      </c>
      <c r="M28" s="77">
        <v>3</v>
      </c>
      <c r="N28" s="77">
        <v>0</v>
      </c>
      <c r="O28" s="77">
        <v>0</v>
      </c>
      <c r="P28" s="77">
        <v>18</v>
      </c>
      <c r="Q28" s="77">
        <v>82</v>
      </c>
      <c r="R28" s="91">
        <v>56.94</v>
      </c>
    </row>
    <row r="29" spans="1:18" ht="15" customHeight="1" x14ac:dyDescent="0.2">
      <c r="A29" s="392"/>
      <c r="B29" s="402"/>
      <c r="C29" s="89" t="s">
        <v>36</v>
      </c>
      <c r="D29" s="77">
        <v>20</v>
      </c>
      <c r="E29" s="77">
        <v>20</v>
      </c>
      <c r="F29" s="90">
        <v>100</v>
      </c>
      <c r="G29" s="77">
        <v>2</v>
      </c>
      <c r="H29" s="77">
        <v>4</v>
      </c>
      <c r="I29" s="77">
        <v>2</v>
      </c>
      <c r="J29" s="77">
        <v>3</v>
      </c>
      <c r="K29" s="77">
        <v>3</v>
      </c>
      <c r="L29" s="77">
        <v>2</v>
      </c>
      <c r="M29" s="77">
        <v>3</v>
      </c>
      <c r="N29" s="77">
        <v>1</v>
      </c>
      <c r="O29" s="77">
        <v>0</v>
      </c>
      <c r="P29" s="77">
        <v>20</v>
      </c>
      <c r="Q29" s="77">
        <v>96</v>
      </c>
      <c r="R29" s="91">
        <v>60</v>
      </c>
    </row>
    <row r="30" spans="1:18" ht="15" customHeight="1" x14ac:dyDescent="0.2">
      <c r="A30" s="393"/>
      <c r="B30" s="403"/>
      <c r="C30" s="89" t="s">
        <v>56</v>
      </c>
      <c r="D30" s="77">
        <v>38</v>
      </c>
      <c r="E30" s="77">
        <v>38</v>
      </c>
      <c r="F30" s="90">
        <v>100</v>
      </c>
      <c r="G30" s="77">
        <v>4</v>
      </c>
      <c r="H30" s="77">
        <v>5</v>
      </c>
      <c r="I30" s="77">
        <v>5</v>
      </c>
      <c r="J30" s="77">
        <v>6</v>
      </c>
      <c r="K30" s="77">
        <v>5</v>
      </c>
      <c r="L30" s="77">
        <v>6</v>
      </c>
      <c r="M30" s="77">
        <v>6</v>
      </c>
      <c r="N30" s="77">
        <v>1</v>
      </c>
      <c r="O30" s="77">
        <v>0</v>
      </c>
      <c r="P30" s="77">
        <v>38</v>
      </c>
      <c r="Q30" s="77">
        <v>178</v>
      </c>
      <c r="R30" s="91">
        <v>58.55</v>
      </c>
    </row>
    <row r="31" spans="1:18" ht="15" customHeight="1" x14ac:dyDescent="0.2">
      <c r="A31" s="391">
        <v>8</v>
      </c>
      <c r="B31" s="401" t="s">
        <v>219</v>
      </c>
      <c r="C31" s="89" t="s">
        <v>35</v>
      </c>
      <c r="D31" s="77">
        <v>37</v>
      </c>
      <c r="E31" s="77">
        <v>37</v>
      </c>
      <c r="F31" s="90">
        <v>100</v>
      </c>
      <c r="G31" s="77">
        <v>8</v>
      </c>
      <c r="H31" s="77">
        <v>6</v>
      </c>
      <c r="I31" s="77">
        <v>6</v>
      </c>
      <c r="J31" s="77">
        <v>9</v>
      </c>
      <c r="K31" s="77">
        <v>3</v>
      </c>
      <c r="L31" s="77">
        <v>4</v>
      </c>
      <c r="M31" s="77">
        <v>0</v>
      </c>
      <c r="N31" s="77">
        <v>1</v>
      </c>
      <c r="O31" s="77">
        <v>0</v>
      </c>
      <c r="P31" s="77">
        <v>37</v>
      </c>
      <c r="Q31" s="77">
        <v>212</v>
      </c>
      <c r="R31" s="91">
        <v>71.62</v>
      </c>
    </row>
    <row r="32" spans="1:18" ht="15" customHeight="1" x14ac:dyDescent="0.2">
      <c r="A32" s="392"/>
      <c r="B32" s="402"/>
      <c r="C32" s="89" t="s">
        <v>36</v>
      </c>
      <c r="D32" s="77">
        <v>19</v>
      </c>
      <c r="E32" s="77">
        <v>19</v>
      </c>
      <c r="F32" s="90">
        <v>100</v>
      </c>
      <c r="G32" s="77">
        <v>7</v>
      </c>
      <c r="H32" s="77">
        <v>0</v>
      </c>
      <c r="I32" s="77">
        <v>5</v>
      </c>
      <c r="J32" s="77">
        <v>3</v>
      </c>
      <c r="K32" s="77">
        <v>4</v>
      </c>
      <c r="L32" s="77">
        <v>0</v>
      </c>
      <c r="M32" s="77">
        <v>0</v>
      </c>
      <c r="N32" s="77">
        <v>0</v>
      </c>
      <c r="O32" s="77">
        <v>0</v>
      </c>
      <c r="P32" s="77">
        <v>19</v>
      </c>
      <c r="Q32" s="77">
        <v>117</v>
      </c>
      <c r="R32" s="91">
        <v>76.97</v>
      </c>
    </row>
    <row r="33" spans="1:18" ht="15" customHeight="1" x14ac:dyDescent="0.2">
      <c r="A33" s="393"/>
      <c r="B33" s="403"/>
      <c r="C33" s="89" t="s">
        <v>56</v>
      </c>
      <c r="D33" s="77">
        <v>56</v>
      </c>
      <c r="E33" s="77">
        <v>56</v>
      </c>
      <c r="F33" s="90">
        <v>100</v>
      </c>
      <c r="G33" s="77">
        <v>15</v>
      </c>
      <c r="H33" s="77">
        <v>6</v>
      </c>
      <c r="I33" s="77">
        <v>11</v>
      </c>
      <c r="J33" s="77">
        <v>12</v>
      </c>
      <c r="K33" s="77">
        <v>7</v>
      </c>
      <c r="L33" s="77">
        <v>4</v>
      </c>
      <c r="M33" s="77">
        <v>0</v>
      </c>
      <c r="N33" s="77">
        <v>1</v>
      </c>
      <c r="O33" s="77">
        <v>0</v>
      </c>
      <c r="P33" s="77">
        <v>56</v>
      </c>
      <c r="Q33" s="77">
        <v>329</v>
      </c>
      <c r="R33" s="91">
        <v>73.44</v>
      </c>
    </row>
    <row r="34" spans="1:18" ht="15" customHeight="1" x14ac:dyDescent="0.2">
      <c r="A34" s="391">
        <v>9</v>
      </c>
      <c r="B34" s="401" t="s">
        <v>220</v>
      </c>
      <c r="C34" s="89" t="s">
        <v>35</v>
      </c>
      <c r="D34" s="77">
        <v>18</v>
      </c>
      <c r="E34" s="77">
        <v>18</v>
      </c>
      <c r="F34" s="90">
        <v>100</v>
      </c>
      <c r="G34" s="77">
        <v>4</v>
      </c>
      <c r="H34" s="77">
        <v>9</v>
      </c>
      <c r="I34" s="77">
        <v>1</v>
      </c>
      <c r="J34" s="77">
        <v>2</v>
      </c>
      <c r="K34" s="77">
        <v>0</v>
      </c>
      <c r="L34" s="77">
        <v>0</v>
      </c>
      <c r="M34" s="77">
        <v>1</v>
      </c>
      <c r="N34" s="77">
        <v>1</v>
      </c>
      <c r="O34" s="77">
        <v>0</v>
      </c>
      <c r="P34" s="77">
        <v>18</v>
      </c>
      <c r="Q34" s="77">
        <v>114</v>
      </c>
      <c r="R34" s="91">
        <v>79.17</v>
      </c>
    </row>
    <row r="35" spans="1:18" ht="15" customHeight="1" x14ac:dyDescent="0.2">
      <c r="A35" s="392"/>
      <c r="B35" s="402"/>
      <c r="C35" s="89" t="s">
        <v>36</v>
      </c>
      <c r="D35" s="77">
        <v>17</v>
      </c>
      <c r="E35" s="77">
        <v>17</v>
      </c>
      <c r="F35" s="90">
        <v>100</v>
      </c>
      <c r="G35" s="77">
        <v>0</v>
      </c>
      <c r="H35" s="77">
        <v>3</v>
      </c>
      <c r="I35" s="77">
        <v>6</v>
      </c>
      <c r="J35" s="77">
        <v>6</v>
      </c>
      <c r="K35" s="77">
        <v>0</v>
      </c>
      <c r="L35" s="77">
        <v>0</v>
      </c>
      <c r="M35" s="77">
        <v>1</v>
      </c>
      <c r="N35" s="77">
        <v>1</v>
      </c>
      <c r="O35" s="77">
        <v>0</v>
      </c>
      <c r="P35" s="77">
        <v>17</v>
      </c>
      <c r="Q35" s="77">
        <v>90</v>
      </c>
      <c r="R35" s="91">
        <v>66.180000000000007</v>
      </c>
    </row>
    <row r="36" spans="1:18" ht="15" customHeight="1" x14ac:dyDescent="0.2">
      <c r="A36" s="393"/>
      <c r="B36" s="403"/>
      <c r="C36" s="89" t="s">
        <v>56</v>
      </c>
      <c r="D36" s="77">
        <v>35</v>
      </c>
      <c r="E36" s="77">
        <v>35</v>
      </c>
      <c r="F36" s="90">
        <v>100</v>
      </c>
      <c r="G36" s="77">
        <v>4</v>
      </c>
      <c r="H36" s="77">
        <v>12</v>
      </c>
      <c r="I36" s="77">
        <v>7</v>
      </c>
      <c r="J36" s="77">
        <v>8</v>
      </c>
      <c r="K36" s="77">
        <v>0</v>
      </c>
      <c r="L36" s="77">
        <v>0</v>
      </c>
      <c r="M36" s="77">
        <v>2</v>
      </c>
      <c r="N36" s="77">
        <v>2</v>
      </c>
      <c r="O36" s="77">
        <v>0</v>
      </c>
      <c r="P36" s="77">
        <v>35</v>
      </c>
      <c r="Q36" s="77">
        <v>204</v>
      </c>
      <c r="R36" s="91">
        <v>72.86</v>
      </c>
    </row>
    <row r="37" spans="1:18" ht="15" customHeight="1" x14ac:dyDescent="0.2">
      <c r="A37" s="391">
        <v>10</v>
      </c>
      <c r="B37" s="401" t="s">
        <v>221</v>
      </c>
      <c r="C37" s="89" t="s">
        <v>35</v>
      </c>
      <c r="D37" s="77">
        <v>14</v>
      </c>
      <c r="E37" s="77">
        <v>14</v>
      </c>
      <c r="F37" s="90">
        <v>100</v>
      </c>
      <c r="G37" s="77">
        <v>2</v>
      </c>
      <c r="H37" s="77">
        <v>1</v>
      </c>
      <c r="I37" s="77">
        <v>0</v>
      </c>
      <c r="J37" s="77">
        <v>3</v>
      </c>
      <c r="K37" s="77">
        <v>5</v>
      </c>
      <c r="L37" s="77">
        <v>2</v>
      </c>
      <c r="M37" s="77">
        <v>1</v>
      </c>
      <c r="N37" s="77">
        <v>0</v>
      </c>
      <c r="O37" s="77">
        <v>0</v>
      </c>
      <c r="P37" s="77">
        <v>14</v>
      </c>
      <c r="Q37" s="77">
        <v>66</v>
      </c>
      <c r="R37" s="91">
        <v>58.93</v>
      </c>
    </row>
    <row r="38" spans="1:18" ht="15" customHeight="1" x14ac:dyDescent="0.2">
      <c r="A38" s="392"/>
      <c r="B38" s="402"/>
      <c r="C38" s="89" t="s">
        <v>36</v>
      </c>
      <c r="D38" s="77">
        <v>3</v>
      </c>
      <c r="E38" s="77">
        <v>3</v>
      </c>
      <c r="F38" s="90">
        <v>100</v>
      </c>
      <c r="G38" s="77">
        <v>0</v>
      </c>
      <c r="H38" s="77">
        <v>1</v>
      </c>
      <c r="I38" s="77">
        <v>0</v>
      </c>
      <c r="J38" s="77">
        <v>1</v>
      </c>
      <c r="K38" s="77">
        <v>0</v>
      </c>
      <c r="L38" s="77">
        <v>1</v>
      </c>
      <c r="M38" s="77">
        <v>0</v>
      </c>
      <c r="N38" s="77">
        <v>0</v>
      </c>
      <c r="O38" s="77">
        <v>0</v>
      </c>
      <c r="P38" s="77">
        <v>3</v>
      </c>
      <c r="Q38" s="77">
        <v>15</v>
      </c>
      <c r="R38" s="91">
        <v>62.5</v>
      </c>
    </row>
    <row r="39" spans="1:18" ht="15" customHeight="1" x14ac:dyDescent="0.2">
      <c r="A39" s="393"/>
      <c r="B39" s="403"/>
      <c r="C39" s="89" t="s">
        <v>56</v>
      </c>
      <c r="D39" s="77">
        <v>17</v>
      </c>
      <c r="E39" s="77">
        <v>17</v>
      </c>
      <c r="F39" s="90">
        <v>100</v>
      </c>
      <c r="G39" s="77">
        <v>2</v>
      </c>
      <c r="H39" s="77">
        <v>2</v>
      </c>
      <c r="I39" s="77">
        <v>0</v>
      </c>
      <c r="J39" s="77">
        <v>4</v>
      </c>
      <c r="K39" s="77">
        <v>5</v>
      </c>
      <c r="L39" s="77">
        <v>3</v>
      </c>
      <c r="M39" s="77">
        <v>1</v>
      </c>
      <c r="N39" s="77">
        <v>0</v>
      </c>
      <c r="O39" s="77">
        <v>0</v>
      </c>
      <c r="P39" s="77">
        <v>17</v>
      </c>
      <c r="Q39" s="77">
        <v>81</v>
      </c>
      <c r="R39" s="91">
        <v>59.56</v>
      </c>
    </row>
    <row r="40" spans="1:18" ht="15" customHeight="1" x14ac:dyDescent="0.2">
      <c r="A40" s="391">
        <v>11</v>
      </c>
      <c r="B40" s="401" t="s">
        <v>222</v>
      </c>
      <c r="C40" s="89" t="s">
        <v>35</v>
      </c>
      <c r="D40" s="77">
        <v>12</v>
      </c>
      <c r="E40" s="77">
        <v>12</v>
      </c>
      <c r="F40" s="90">
        <v>100</v>
      </c>
      <c r="G40" s="77">
        <v>2</v>
      </c>
      <c r="H40" s="77">
        <v>0</v>
      </c>
      <c r="I40" s="77">
        <v>2</v>
      </c>
      <c r="J40" s="77">
        <v>4</v>
      </c>
      <c r="K40" s="77">
        <v>2</v>
      </c>
      <c r="L40" s="77">
        <v>1</v>
      </c>
      <c r="M40" s="77">
        <v>0</v>
      </c>
      <c r="N40" s="77">
        <v>1</v>
      </c>
      <c r="O40" s="77">
        <v>0</v>
      </c>
      <c r="P40" s="77">
        <v>12</v>
      </c>
      <c r="Q40" s="77">
        <v>60</v>
      </c>
      <c r="R40" s="91">
        <v>62.5</v>
      </c>
    </row>
    <row r="41" spans="1:18" ht="15" customHeight="1" x14ac:dyDescent="0.2">
      <c r="A41" s="392"/>
      <c r="B41" s="402"/>
      <c r="C41" s="89" t="s">
        <v>36</v>
      </c>
      <c r="D41" s="77">
        <v>11</v>
      </c>
      <c r="E41" s="77">
        <v>11</v>
      </c>
      <c r="F41" s="90">
        <v>100</v>
      </c>
      <c r="G41" s="77">
        <v>4</v>
      </c>
      <c r="H41" s="77">
        <v>0</v>
      </c>
      <c r="I41" s="77">
        <v>2</v>
      </c>
      <c r="J41" s="77">
        <v>3</v>
      </c>
      <c r="K41" s="77">
        <v>2</v>
      </c>
      <c r="L41" s="77">
        <v>0</v>
      </c>
      <c r="M41" s="77">
        <v>0</v>
      </c>
      <c r="N41" s="77">
        <v>0</v>
      </c>
      <c r="O41" s="77">
        <v>0</v>
      </c>
      <c r="P41" s="77">
        <v>11</v>
      </c>
      <c r="Q41" s="77">
        <v>67</v>
      </c>
      <c r="R41" s="91">
        <v>76.14</v>
      </c>
    </row>
    <row r="42" spans="1:18" ht="15" customHeight="1" x14ac:dyDescent="0.2">
      <c r="A42" s="393"/>
      <c r="B42" s="403"/>
      <c r="C42" s="89" t="s">
        <v>56</v>
      </c>
      <c r="D42" s="77">
        <v>23</v>
      </c>
      <c r="E42" s="77">
        <v>23</v>
      </c>
      <c r="F42" s="90">
        <v>100</v>
      </c>
      <c r="G42" s="77">
        <v>6</v>
      </c>
      <c r="H42" s="77">
        <v>0</v>
      </c>
      <c r="I42" s="77">
        <v>4</v>
      </c>
      <c r="J42" s="77">
        <v>7</v>
      </c>
      <c r="K42" s="77">
        <v>4</v>
      </c>
      <c r="L42" s="77">
        <v>1</v>
      </c>
      <c r="M42" s="77">
        <v>0</v>
      </c>
      <c r="N42" s="77">
        <v>1</v>
      </c>
      <c r="O42" s="77">
        <v>0</v>
      </c>
      <c r="P42" s="77">
        <v>23</v>
      </c>
      <c r="Q42" s="77">
        <v>127</v>
      </c>
      <c r="R42" s="91">
        <v>69.02</v>
      </c>
    </row>
    <row r="43" spans="1:18" ht="15" customHeight="1" x14ac:dyDescent="0.2">
      <c r="A43" s="391">
        <v>12</v>
      </c>
      <c r="B43" s="401" t="s">
        <v>223</v>
      </c>
      <c r="C43" s="89" t="s">
        <v>35</v>
      </c>
      <c r="D43" s="77">
        <v>6</v>
      </c>
      <c r="E43" s="77">
        <v>6</v>
      </c>
      <c r="F43" s="90">
        <v>100</v>
      </c>
      <c r="G43" s="77">
        <v>0</v>
      </c>
      <c r="H43" s="77">
        <v>1</v>
      </c>
      <c r="I43" s="77">
        <v>1</v>
      </c>
      <c r="J43" s="77">
        <v>0</v>
      </c>
      <c r="K43" s="77">
        <v>2</v>
      </c>
      <c r="L43" s="77">
        <v>1</v>
      </c>
      <c r="M43" s="77">
        <v>1</v>
      </c>
      <c r="N43" s="77">
        <v>0</v>
      </c>
      <c r="O43" s="77">
        <v>0</v>
      </c>
      <c r="P43" s="77">
        <v>6</v>
      </c>
      <c r="Q43" s="77">
        <v>26</v>
      </c>
      <c r="R43" s="91">
        <v>54.17</v>
      </c>
    </row>
    <row r="44" spans="1:18" ht="15" customHeight="1" x14ac:dyDescent="0.2">
      <c r="A44" s="392"/>
      <c r="B44" s="402"/>
      <c r="C44" s="89" t="s">
        <v>36</v>
      </c>
      <c r="D44" s="77">
        <v>2</v>
      </c>
      <c r="E44" s="77">
        <v>2</v>
      </c>
      <c r="F44" s="90">
        <v>100</v>
      </c>
      <c r="G44" s="77">
        <v>0</v>
      </c>
      <c r="H44" s="77">
        <v>0</v>
      </c>
      <c r="I44" s="77">
        <v>1</v>
      </c>
      <c r="J44" s="77">
        <v>1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2</v>
      </c>
      <c r="Q44" s="77">
        <v>11</v>
      </c>
      <c r="R44" s="91">
        <v>68.75</v>
      </c>
    </row>
    <row r="45" spans="1:18" ht="15" customHeight="1" x14ac:dyDescent="0.2">
      <c r="A45" s="393"/>
      <c r="B45" s="403"/>
      <c r="C45" s="89" t="s">
        <v>56</v>
      </c>
      <c r="D45" s="77">
        <v>8</v>
      </c>
      <c r="E45" s="77">
        <v>8</v>
      </c>
      <c r="F45" s="90">
        <v>100</v>
      </c>
      <c r="G45" s="77">
        <v>0</v>
      </c>
      <c r="H45" s="77">
        <v>1</v>
      </c>
      <c r="I45" s="77">
        <v>2</v>
      </c>
      <c r="J45" s="77">
        <v>1</v>
      </c>
      <c r="K45" s="77">
        <v>2</v>
      </c>
      <c r="L45" s="77">
        <v>1</v>
      </c>
      <c r="M45" s="77">
        <v>1</v>
      </c>
      <c r="N45" s="77">
        <v>0</v>
      </c>
      <c r="O45" s="77">
        <v>0</v>
      </c>
      <c r="P45" s="77">
        <v>8</v>
      </c>
      <c r="Q45" s="77">
        <v>37</v>
      </c>
      <c r="R45" s="91">
        <v>57.81</v>
      </c>
    </row>
    <row r="46" spans="1:18" ht="15" customHeight="1" x14ac:dyDescent="0.2">
      <c r="A46" s="391">
        <v>13</v>
      </c>
      <c r="B46" s="401" t="s">
        <v>224</v>
      </c>
      <c r="C46" s="89" t="s">
        <v>35</v>
      </c>
      <c r="D46" s="77">
        <v>17</v>
      </c>
      <c r="E46" s="77">
        <v>17</v>
      </c>
      <c r="F46" s="90">
        <v>100</v>
      </c>
      <c r="G46" s="77">
        <v>1</v>
      </c>
      <c r="H46" s="77">
        <v>3</v>
      </c>
      <c r="I46" s="77">
        <v>6</v>
      </c>
      <c r="J46" s="77">
        <v>1</v>
      </c>
      <c r="K46" s="77">
        <v>3</v>
      </c>
      <c r="L46" s="77">
        <v>0</v>
      </c>
      <c r="M46" s="77">
        <v>2</v>
      </c>
      <c r="N46" s="77">
        <v>1</v>
      </c>
      <c r="O46" s="77">
        <v>0</v>
      </c>
      <c r="P46" s="77">
        <v>17</v>
      </c>
      <c r="Q46" s="77">
        <v>87</v>
      </c>
      <c r="R46" s="91">
        <v>63.97</v>
      </c>
    </row>
    <row r="47" spans="1:18" ht="15" customHeight="1" x14ac:dyDescent="0.2">
      <c r="A47" s="392"/>
      <c r="B47" s="402"/>
      <c r="C47" s="89" t="s">
        <v>36</v>
      </c>
      <c r="D47" s="77">
        <v>9</v>
      </c>
      <c r="E47" s="77">
        <v>9</v>
      </c>
      <c r="F47" s="90">
        <v>100</v>
      </c>
      <c r="G47" s="77">
        <v>1</v>
      </c>
      <c r="H47" s="77">
        <v>1</v>
      </c>
      <c r="I47" s="77">
        <v>1</v>
      </c>
      <c r="J47" s="77">
        <v>1</v>
      </c>
      <c r="K47" s="77">
        <v>1</v>
      </c>
      <c r="L47" s="77">
        <v>3</v>
      </c>
      <c r="M47" s="77">
        <v>1</v>
      </c>
      <c r="N47" s="77">
        <v>0</v>
      </c>
      <c r="O47" s="77">
        <v>0</v>
      </c>
      <c r="P47" s="77">
        <v>9</v>
      </c>
      <c r="Q47" s="77">
        <v>41</v>
      </c>
      <c r="R47" s="91">
        <v>56.94</v>
      </c>
    </row>
    <row r="48" spans="1:18" ht="15" customHeight="1" x14ac:dyDescent="0.2">
      <c r="A48" s="393"/>
      <c r="B48" s="403"/>
      <c r="C48" s="89" t="s">
        <v>56</v>
      </c>
      <c r="D48" s="77">
        <v>26</v>
      </c>
      <c r="E48" s="77">
        <v>26</v>
      </c>
      <c r="F48" s="90">
        <v>100</v>
      </c>
      <c r="G48" s="77">
        <v>2</v>
      </c>
      <c r="H48" s="77">
        <v>4</v>
      </c>
      <c r="I48" s="77">
        <v>7</v>
      </c>
      <c r="J48" s="77">
        <v>2</v>
      </c>
      <c r="K48" s="77">
        <v>4</v>
      </c>
      <c r="L48" s="77">
        <v>3</v>
      </c>
      <c r="M48" s="77">
        <v>3</v>
      </c>
      <c r="N48" s="77">
        <v>1</v>
      </c>
      <c r="O48" s="77">
        <v>0</v>
      </c>
      <c r="P48" s="77">
        <v>26</v>
      </c>
      <c r="Q48" s="77">
        <v>128</v>
      </c>
      <c r="R48" s="91">
        <v>61.54</v>
      </c>
    </row>
    <row r="49" spans="1:23" ht="15" customHeight="1" x14ac:dyDescent="0.2">
      <c r="A49" s="391">
        <v>14</v>
      </c>
      <c r="B49" s="401" t="s">
        <v>225</v>
      </c>
      <c r="C49" s="89" t="s">
        <v>35</v>
      </c>
      <c r="D49" s="77">
        <v>17</v>
      </c>
      <c r="E49" s="77">
        <v>17</v>
      </c>
      <c r="F49" s="90">
        <v>100</v>
      </c>
      <c r="G49" s="77">
        <v>0</v>
      </c>
      <c r="H49" s="77">
        <v>2</v>
      </c>
      <c r="I49" s="77">
        <v>3</v>
      </c>
      <c r="J49" s="77">
        <v>2</v>
      </c>
      <c r="K49" s="77">
        <v>5</v>
      </c>
      <c r="L49" s="77">
        <v>2</v>
      </c>
      <c r="M49" s="77">
        <v>3</v>
      </c>
      <c r="N49" s="77">
        <v>0</v>
      </c>
      <c r="O49" s="77">
        <v>0</v>
      </c>
      <c r="P49" s="77">
        <v>17</v>
      </c>
      <c r="Q49" s="77">
        <v>74</v>
      </c>
      <c r="R49" s="91">
        <v>54.41</v>
      </c>
    </row>
    <row r="50" spans="1:23" ht="15" customHeight="1" x14ac:dyDescent="0.2">
      <c r="A50" s="392"/>
      <c r="B50" s="402"/>
      <c r="C50" s="89" t="s">
        <v>36</v>
      </c>
      <c r="D50" s="77">
        <v>9</v>
      </c>
      <c r="E50" s="77">
        <v>9</v>
      </c>
      <c r="F50" s="90">
        <v>100</v>
      </c>
      <c r="G50" s="77">
        <v>1</v>
      </c>
      <c r="H50" s="77">
        <v>1</v>
      </c>
      <c r="I50" s="77">
        <v>1</v>
      </c>
      <c r="J50" s="77">
        <v>2</v>
      </c>
      <c r="K50" s="77">
        <v>2</v>
      </c>
      <c r="L50" s="77">
        <v>1</v>
      </c>
      <c r="M50" s="77">
        <v>0</v>
      </c>
      <c r="N50" s="77">
        <v>1</v>
      </c>
      <c r="O50" s="77">
        <v>0</v>
      </c>
      <c r="P50" s="77">
        <v>9</v>
      </c>
      <c r="Q50" s="77">
        <v>43</v>
      </c>
      <c r="R50" s="91">
        <v>59.72</v>
      </c>
    </row>
    <row r="51" spans="1:23" ht="15" customHeight="1" x14ac:dyDescent="0.2">
      <c r="A51" s="393"/>
      <c r="B51" s="403"/>
      <c r="C51" s="89" t="s">
        <v>56</v>
      </c>
      <c r="D51" s="77">
        <v>26</v>
      </c>
      <c r="E51" s="77">
        <v>26</v>
      </c>
      <c r="F51" s="90">
        <v>100</v>
      </c>
      <c r="G51" s="77">
        <v>1</v>
      </c>
      <c r="H51" s="77">
        <v>3</v>
      </c>
      <c r="I51" s="77">
        <v>4</v>
      </c>
      <c r="J51" s="77">
        <v>4</v>
      </c>
      <c r="K51" s="77">
        <v>7</v>
      </c>
      <c r="L51" s="77">
        <v>3</v>
      </c>
      <c r="M51" s="77">
        <v>3</v>
      </c>
      <c r="N51" s="77">
        <v>1</v>
      </c>
      <c r="O51" s="77">
        <v>0</v>
      </c>
      <c r="P51" s="77">
        <v>26</v>
      </c>
      <c r="Q51" s="77">
        <v>117</v>
      </c>
      <c r="R51" s="91">
        <v>56.25</v>
      </c>
    </row>
    <row r="52" spans="1:23" ht="15" customHeight="1" x14ac:dyDescent="0.2">
      <c r="A52" s="391">
        <v>15</v>
      </c>
      <c r="B52" s="401" t="s">
        <v>226</v>
      </c>
      <c r="C52" s="89" t="s">
        <v>35</v>
      </c>
      <c r="D52" s="77">
        <v>26</v>
      </c>
      <c r="E52" s="77">
        <v>23</v>
      </c>
      <c r="F52" s="90">
        <v>88.46</v>
      </c>
      <c r="G52" s="77">
        <v>1</v>
      </c>
      <c r="H52" s="77">
        <v>0</v>
      </c>
      <c r="I52" s="77">
        <v>2</v>
      </c>
      <c r="J52" s="77">
        <v>2</v>
      </c>
      <c r="K52" s="77">
        <v>2</v>
      </c>
      <c r="L52" s="77">
        <v>7</v>
      </c>
      <c r="M52" s="77">
        <v>2</v>
      </c>
      <c r="N52" s="77">
        <v>7</v>
      </c>
      <c r="O52" s="77">
        <v>3</v>
      </c>
      <c r="P52" s="77">
        <v>26</v>
      </c>
      <c r="Q52" s="77">
        <v>70</v>
      </c>
      <c r="R52" s="91">
        <v>33.65</v>
      </c>
    </row>
    <row r="53" spans="1:23" ht="15" customHeight="1" x14ac:dyDescent="0.2">
      <c r="A53" s="392"/>
      <c r="B53" s="402"/>
      <c r="C53" s="89" t="s">
        <v>36</v>
      </c>
      <c r="D53" s="77">
        <v>14</v>
      </c>
      <c r="E53" s="77">
        <v>14</v>
      </c>
      <c r="F53" s="90">
        <v>100</v>
      </c>
      <c r="G53" s="77">
        <v>0</v>
      </c>
      <c r="H53" s="77">
        <v>1</v>
      </c>
      <c r="I53" s="77">
        <v>0</v>
      </c>
      <c r="J53" s="77">
        <v>1</v>
      </c>
      <c r="K53" s="77">
        <v>3</v>
      </c>
      <c r="L53" s="77">
        <v>0</v>
      </c>
      <c r="M53" s="77">
        <v>6</v>
      </c>
      <c r="N53" s="77">
        <v>3</v>
      </c>
      <c r="O53" s="77">
        <v>0</v>
      </c>
      <c r="P53" s="77">
        <v>14</v>
      </c>
      <c r="Q53" s="77">
        <v>39</v>
      </c>
      <c r="R53" s="91">
        <v>34.82</v>
      </c>
    </row>
    <row r="54" spans="1:23" ht="15" customHeight="1" x14ac:dyDescent="0.2">
      <c r="A54" s="393"/>
      <c r="B54" s="403"/>
      <c r="C54" s="89" t="s">
        <v>56</v>
      </c>
      <c r="D54" s="77">
        <v>40</v>
      </c>
      <c r="E54" s="77">
        <v>37</v>
      </c>
      <c r="F54" s="90">
        <v>92.5</v>
      </c>
      <c r="G54" s="77">
        <v>1</v>
      </c>
      <c r="H54" s="77">
        <v>1</v>
      </c>
      <c r="I54" s="77">
        <v>2</v>
      </c>
      <c r="J54" s="77">
        <v>3</v>
      </c>
      <c r="K54" s="77">
        <v>5</v>
      </c>
      <c r="L54" s="77">
        <v>7</v>
      </c>
      <c r="M54" s="77">
        <v>8</v>
      </c>
      <c r="N54" s="77">
        <v>10</v>
      </c>
      <c r="O54" s="77">
        <v>3</v>
      </c>
      <c r="P54" s="77">
        <v>40</v>
      </c>
      <c r="Q54" s="77">
        <v>109</v>
      </c>
      <c r="R54" s="91">
        <v>34.06</v>
      </c>
    </row>
    <row r="55" spans="1:23" ht="15" customHeight="1" x14ac:dyDescent="0.2">
      <c r="A55" s="394" t="s">
        <v>83</v>
      </c>
      <c r="B55" s="395"/>
      <c r="C55" s="92" t="s">
        <v>35</v>
      </c>
      <c r="D55" s="82">
        <f>SUMIF($C$10:$C$54,$C$55,D10:D54)</f>
        <v>386</v>
      </c>
      <c r="E55" s="82">
        <f>SUMIF($C$10:$C$54,$C$55,E10:E54)</f>
        <v>383</v>
      </c>
      <c r="F55" s="81">
        <f>IF(D55&gt;0,ROUND((E55/D55)*100,2),0)</f>
        <v>99.22</v>
      </c>
      <c r="G55" s="82">
        <f>SUMIF($C$10:$C$54,$C$55,G10:G54)</f>
        <v>35</v>
      </c>
      <c r="H55" s="82">
        <f>SUMIF($C$10:$C$54,$C$55,H10:H54)</f>
        <v>52</v>
      </c>
      <c r="I55" s="82">
        <f>SUMIF($C$10:$C$54,$C$55,I10:I54)</f>
        <v>55</v>
      </c>
      <c r="J55" s="82">
        <f>SUMIF($C$10:$C$54,$C$55,J10:J54)</f>
        <v>57</v>
      </c>
      <c r="K55" s="82">
        <f>SUMIF($C$10:$C$54,$C$55,K10:K54)</f>
        <v>64</v>
      </c>
      <c r="L55" s="82">
        <f>SUMIF($C$10:$C$54,$C$55,L10:L54)</f>
        <v>57</v>
      </c>
      <c r="M55" s="82">
        <f>SUMIF($C$10:$C$54,$C$55,M10:M54)</f>
        <v>47</v>
      </c>
      <c r="N55" s="82">
        <f>SUMIF($C$10:$C$54,$C$55,N10:N54)</f>
        <v>16</v>
      </c>
      <c r="O55" s="82">
        <f>SUMIF($C$10:$C$54,$C$55,O10:O54)</f>
        <v>3</v>
      </c>
      <c r="P55" s="82">
        <f>SUMIF($C$10:$C$54,$C$55,P10:P54)</f>
        <v>386</v>
      </c>
      <c r="Q55" s="82">
        <f>SUMIF($C$10:$C$54,$C$55,Q10:Q54)</f>
        <v>1796</v>
      </c>
      <c r="R55" s="83">
        <f>IF(D55&gt;0,ROUND((Q55/D55)*12.5,2),0)</f>
        <v>58.16</v>
      </c>
    </row>
    <row r="56" spans="1:23" ht="15" customHeight="1" x14ac:dyDescent="0.2">
      <c r="A56" s="396"/>
      <c r="B56" s="397"/>
      <c r="C56" s="92" t="s">
        <v>36</v>
      </c>
      <c r="D56" s="82">
        <f>SUMIF($C$10:$C$54,$C$56,D10:D54)</f>
        <v>254</v>
      </c>
      <c r="E56" s="82">
        <f>SUMIF($C$10:$C$54,$C$56,E10:E54)</f>
        <v>254</v>
      </c>
      <c r="F56" s="81">
        <f>IF(D56&gt;0,ROUND((E56/D56)*100,2),0)</f>
        <v>100</v>
      </c>
      <c r="G56" s="82">
        <f>SUMIF($C$10:$C$54,$C$56,G10:G54)</f>
        <v>33</v>
      </c>
      <c r="H56" s="82">
        <f>SUMIF($C$10:$C$54,$C$56,H10:H54)</f>
        <v>29</v>
      </c>
      <c r="I56" s="82">
        <f>SUMIF($C$10:$C$54,$C$56,I10:I54)</f>
        <v>44</v>
      </c>
      <c r="J56" s="82">
        <f>SUMIF($C$10:$C$54,$C$56,J10:J54)</f>
        <v>53</v>
      </c>
      <c r="K56" s="82">
        <f>SUMIF($C$10:$C$54,$C$56,K10:K54)</f>
        <v>37</v>
      </c>
      <c r="L56" s="82">
        <f>SUMIF($C$10:$C$54,$C$56,L10:L54)</f>
        <v>21</v>
      </c>
      <c r="M56" s="82">
        <f>SUMIF($C$10:$C$54,$C$56,M10:M54)</f>
        <v>26</v>
      </c>
      <c r="N56" s="82">
        <f>SUMIF($C$10:$C$54,$C$56,N10:N54)</f>
        <v>11</v>
      </c>
      <c r="O56" s="82">
        <f>SUMIF($C$10:$C$54,$C$56,O10:O54)</f>
        <v>0</v>
      </c>
      <c r="P56" s="82">
        <f>SUMIF($C$10:$C$54,$C$56,P10:P54)</f>
        <v>254</v>
      </c>
      <c r="Q56" s="82">
        <f>SUMIF($C$10:$C$54,$C$56,Q10:Q54)</f>
        <v>1270</v>
      </c>
      <c r="R56" s="83">
        <f>IF(D56&gt;0,ROUND((Q56/D56)*12.5,2),0)</f>
        <v>62.5</v>
      </c>
    </row>
    <row r="57" spans="1:23" ht="15" customHeight="1" x14ac:dyDescent="0.2">
      <c r="A57" s="398"/>
      <c r="B57" s="399"/>
      <c r="C57" s="92" t="s">
        <v>56</v>
      </c>
      <c r="D57" s="82">
        <f>SUMIF($C$10:$C$54,$C$57,D10:D54)</f>
        <v>640</v>
      </c>
      <c r="E57" s="82">
        <f>SUMIF($C$10:$C$54,$C$57,E10:E54)</f>
        <v>637</v>
      </c>
      <c r="F57" s="81">
        <f>IF(D57&gt;0,ROUND((E57/D57)*100,2),0)</f>
        <v>99.53</v>
      </c>
      <c r="G57" s="82">
        <f>SUMIF($C$10:$C$54,$C$57,G10:G54)</f>
        <v>68</v>
      </c>
      <c r="H57" s="82">
        <f>SUMIF($C$10:$C$54,$C$57,H10:H54)</f>
        <v>81</v>
      </c>
      <c r="I57" s="82">
        <f>SUMIF($C$10:$C$54,$C$57,I10:I54)</f>
        <v>99</v>
      </c>
      <c r="J57" s="82">
        <f>SUMIF($C$10:$C$54,$C$57,J10:J54)</f>
        <v>110</v>
      </c>
      <c r="K57" s="82">
        <f>SUMIF($C$10:$C$54,$C$57,K10:K54)</f>
        <v>101</v>
      </c>
      <c r="L57" s="82">
        <f>SUMIF($C$10:$C$54,$C$57,L10:L54)</f>
        <v>78</v>
      </c>
      <c r="M57" s="82">
        <f>SUMIF($C$10:$C$54,$C$57,M10:M54)</f>
        <v>73</v>
      </c>
      <c r="N57" s="82">
        <f>SUMIF($C$10:$C$54,$C$57,N10:N54)</f>
        <v>27</v>
      </c>
      <c r="O57" s="82">
        <f>SUMIF($C$10:$C$54,$C$57,O10:O54)</f>
        <v>3</v>
      </c>
      <c r="P57" s="82">
        <f>SUMIF($C$10:$C$54,$C$57,P10:P54)</f>
        <v>640</v>
      </c>
      <c r="Q57" s="82">
        <f>SUMIF($C$10:$C$54,$C$57,Q10:Q54)</f>
        <v>3066</v>
      </c>
      <c r="R57" s="83">
        <f>IF(D57&gt;0,ROUND((Q57/D57)*12.5,2),0)</f>
        <v>59.88</v>
      </c>
    </row>
    <row r="58" spans="1:23" ht="20.100000000000001" customHeight="1" x14ac:dyDescent="0.2">
      <c r="A58" s="324" t="s">
        <v>150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400"/>
    </row>
    <row r="59" spans="1:23" s="60" customFormat="1" ht="20.100000000000001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3"/>
      <c r="R59" s="56"/>
      <c r="S59" s="58"/>
      <c r="T59" s="59"/>
      <c r="U59" s="58"/>
      <c r="V59" s="58"/>
      <c r="W59" s="58"/>
    </row>
    <row r="60" spans="1:23" s="60" customFormat="1" ht="20.100000000000001" customHeight="1" x14ac:dyDescent="0.2">
      <c r="A60" s="536">
        <v>43592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9"/>
      <c r="S60" s="58"/>
      <c r="T60" s="59"/>
      <c r="U60" s="58"/>
      <c r="V60" s="58"/>
      <c r="W60" s="58"/>
    </row>
    <row r="61" spans="1:23" s="60" customFormat="1" ht="20.100000000000001" customHeight="1" x14ac:dyDescent="0.2">
      <c r="A61" s="54"/>
      <c r="B61" s="45" t="s">
        <v>162</v>
      </c>
      <c r="C61" s="4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  <c r="R61" s="56"/>
      <c r="S61" s="58"/>
      <c r="T61" s="59"/>
      <c r="U61" s="58"/>
      <c r="V61" s="58"/>
      <c r="W61" s="58"/>
    </row>
    <row r="62" spans="1:23" s="60" customFormat="1" ht="20.100000000000001" customHeight="1" thickBot="1" x14ac:dyDescent="0.25">
      <c r="A62" s="319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2"/>
      <c r="R62" s="323"/>
      <c r="S62" s="58"/>
      <c r="T62" s="59"/>
      <c r="U62" s="58"/>
      <c r="V62" s="58"/>
      <c r="W62" s="58"/>
    </row>
    <row r="1043" spans="1:23" ht="24.95" customHeight="1" x14ac:dyDescent="0.2">
      <c r="A1043" s="13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 x14ac:dyDescent="0.2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 x14ac:dyDescent="0.2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 x14ac:dyDescent="0.2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 x14ac:dyDescent="0.2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24.95" customHeight="1" x14ac:dyDescent="0.2">
      <c r="A1048" s="1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24.95" customHeight="1" x14ac:dyDescent="0.2">
      <c r="A1049" s="1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24.95" customHeight="1" x14ac:dyDescent="0.2">
      <c r="A1050" s="1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24.95" customHeight="1" x14ac:dyDescent="0.2">
      <c r="A1051" s="1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24.95" customHeight="1" x14ac:dyDescent="0.2">
      <c r="A1052" s="1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24.95" customHeight="1" x14ac:dyDescent="0.2">
      <c r="A1053" s="1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24.95" customHeight="1" x14ac:dyDescent="0.2">
      <c r="A1054" s="1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24.95" customHeight="1" x14ac:dyDescent="0.2">
      <c r="A1055" s="1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24.95" customHeight="1" x14ac:dyDescent="0.2">
      <c r="A1056" s="1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24.95" customHeight="1" x14ac:dyDescent="0.2">
      <c r="A1057" s="1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24.95" customHeight="1" x14ac:dyDescent="0.2">
      <c r="A1058" s="1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24.95" customHeight="1" x14ac:dyDescent="0.2">
      <c r="A1059" s="1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  <row r="1060" spans="1:23" ht="24.95" customHeight="1" x14ac:dyDescent="0.2">
      <c r="A1060" s="1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</row>
    <row r="1061" spans="1:23" ht="24.95" customHeight="1" x14ac:dyDescent="0.2">
      <c r="A1061" s="1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</row>
    <row r="1062" spans="1:23" ht="24.95" customHeight="1" x14ac:dyDescent="0.2">
      <c r="A1062" s="1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</row>
  </sheetData>
  <sheetProtection algorithmName="SHA-512" hashValue="EyD9sKcU1smhT32OgceVncaJtO9aw11mQcsx6zO3Q7Ox6AtHxJ2JoiA20h4gmEjL89ucfTTBMcEGnJWwCrunjg==" saltValue="sB3DVNTCVt+R28vpD/6tGA==" spinCount="100000" sheet="1" objects="1" scenarios="1"/>
  <mergeCells count="59">
    <mergeCell ref="A55:B57"/>
    <mergeCell ref="A52:A54"/>
    <mergeCell ref="B52:B54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58:R58"/>
    <mergeCell ref="A62:R62"/>
    <mergeCell ref="A60:R60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  <mergeCell ref="A16:A18"/>
    <mergeCell ref="B16:B18"/>
    <mergeCell ref="A19:A21"/>
    <mergeCell ref="B19:B21"/>
    <mergeCell ref="A22:A24"/>
    <mergeCell ref="B22:B24"/>
    <mergeCell ref="R8:R9"/>
    <mergeCell ref="B10:B1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ignoredErrors>
    <ignoredError sqref="F55:F57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33" t="s">
        <v>94</v>
      </c>
      <c r="B1" s="502"/>
      <c r="C1" s="502"/>
      <c r="D1" s="503"/>
      <c r="E1" s="103"/>
      <c r="F1" s="103"/>
      <c r="G1" s="103"/>
    </row>
    <row r="2" spans="1:7" ht="20.100000000000001" customHeight="1" x14ac:dyDescent="0.2">
      <c r="A2" s="436" t="s">
        <v>147</v>
      </c>
      <c r="B2" s="437"/>
      <c r="C2" s="437"/>
      <c r="D2" s="438"/>
      <c r="E2" s="103"/>
      <c r="F2" s="103"/>
      <c r="G2" s="103"/>
    </row>
    <row r="3" spans="1:7" ht="20.100000000000001" customHeight="1" x14ac:dyDescent="0.25">
      <c r="A3" s="439" t="s">
        <v>148</v>
      </c>
      <c r="B3" s="440"/>
      <c r="C3" s="440"/>
      <c r="D3" s="441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16" t="s">
        <v>149</v>
      </c>
      <c r="B5" s="317"/>
      <c r="C5" s="317"/>
      <c r="D5" s="318"/>
      <c r="E5" s="103"/>
      <c r="F5" s="103"/>
      <c r="G5" s="103"/>
    </row>
    <row r="6" spans="1:7" ht="20.100000000000001" customHeight="1" x14ac:dyDescent="0.2">
      <c r="A6" s="304" t="s">
        <v>40</v>
      </c>
      <c r="B6" s="305"/>
      <c r="C6" s="305"/>
      <c r="D6" s="306"/>
      <c r="E6" s="110"/>
      <c r="F6" s="110"/>
      <c r="G6" s="110"/>
    </row>
    <row r="7" spans="1:7" ht="9.9499999999999993" customHeight="1" x14ac:dyDescent="0.2">
      <c r="A7" s="499"/>
      <c r="B7" s="500"/>
      <c r="C7" s="500"/>
      <c r="D7" s="501"/>
      <c r="E7" s="103"/>
      <c r="F7" s="103"/>
      <c r="G7" s="109"/>
    </row>
    <row r="8" spans="1:7" s="112" customFormat="1" ht="15" customHeight="1" x14ac:dyDescent="0.2">
      <c r="A8" s="504" t="s">
        <v>20</v>
      </c>
      <c r="B8" s="514" t="s">
        <v>0</v>
      </c>
      <c r="C8" s="515"/>
      <c r="D8" s="505" t="s">
        <v>22</v>
      </c>
      <c r="E8" s="111"/>
      <c r="F8" s="111"/>
      <c r="G8" s="111"/>
    </row>
    <row r="9" spans="1:7" s="112" customFormat="1" ht="15" customHeight="1" x14ac:dyDescent="0.2">
      <c r="A9" s="504"/>
      <c r="B9" s="516"/>
      <c r="C9" s="517"/>
      <c r="D9" s="506"/>
      <c r="E9" s="111"/>
      <c r="F9" s="111"/>
      <c r="G9" s="113"/>
    </row>
    <row r="10" spans="1:7" s="112" customFormat="1" ht="24.95" customHeight="1" x14ac:dyDescent="0.2">
      <c r="A10" s="114">
        <v>1</v>
      </c>
      <c r="B10" s="512" t="s">
        <v>205</v>
      </c>
      <c r="C10" s="513"/>
      <c r="D10" s="115"/>
      <c r="E10" s="111"/>
      <c r="F10" s="111"/>
      <c r="G10" s="113"/>
    </row>
    <row r="11" spans="1:7" s="117" customFormat="1" ht="20.100000000000001" customHeight="1" x14ac:dyDescent="0.2">
      <c r="A11" s="507" t="s">
        <v>150</v>
      </c>
      <c r="B11" s="508"/>
      <c r="C11" s="508"/>
      <c r="D11" s="509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46">
        <v>43592</v>
      </c>
      <c r="B13" s="510"/>
      <c r="C13" s="510"/>
      <c r="D13" s="511"/>
    </row>
    <row r="14" spans="1:7" s="122" customFormat="1" ht="20.100000000000001" customHeight="1" x14ac:dyDescent="0.2">
      <c r="A14" s="118"/>
      <c r="B14" s="123" t="s">
        <v>151</v>
      </c>
      <c r="C14" s="119"/>
      <c r="D14" s="124"/>
    </row>
    <row r="15" spans="1:7" s="122" customFormat="1" ht="20.100000000000001" customHeight="1" thickBot="1" x14ac:dyDescent="0.25">
      <c r="A15" s="494"/>
      <c r="B15" s="495"/>
      <c r="C15" s="495"/>
      <c r="D15" s="496"/>
    </row>
    <row r="28" spans="1:1" ht="15" customHeight="1" x14ac:dyDescent="0.2">
      <c r="A28" s="117"/>
    </row>
  </sheetData>
  <sheetProtection algorithmName="SHA-512" hashValue="kc7/mDngzFfzLhuPaDL6VAvFDujVXcXz6VNReowo7mK27c2+JxE1oDpqSTDv6O2yepsfaTQEPXcauTyoZdKZEg==" saltValue="J1iDWdDu8th0dfM/mMK03g==" spinCount="100000" sheet="1" objects="1" scenarios="1"/>
  <mergeCells count="13">
    <mergeCell ref="A15:D15"/>
    <mergeCell ref="A8:A9"/>
    <mergeCell ref="D8:D9"/>
    <mergeCell ref="A11:D11"/>
    <mergeCell ref="A13:D13"/>
    <mergeCell ref="B10:C10"/>
    <mergeCell ref="B8:C9"/>
    <mergeCell ref="A7:D7"/>
    <mergeCell ref="A1:D1"/>
    <mergeCell ref="A2:D2"/>
    <mergeCell ref="A3:D3"/>
    <mergeCell ref="A5:D5"/>
    <mergeCell ref="A6:D6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58" t="s">
        <v>95</v>
      </c>
      <c r="B1" s="408"/>
      <c r="C1" s="408"/>
      <c r="D1" s="409"/>
      <c r="E1" s="3"/>
      <c r="F1" s="3"/>
      <c r="G1" s="3"/>
    </row>
    <row r="2" spans="1:15" ht="20.100000000000001" customHeight="1" x14ac:dyDescent="0.2">
      <c r="A2" s="361" t="s">
        <v>147</v>
      </c>
      <c r="B2" s="362"/>
      <c r="C2" s="362"/>
      <c r="D2" s="386"/>
      <c r="E2" s="3"/>
      <c r="F2" s="3"/>
      <c r="G2" s="3"/>
    </row>
    <row r="3" spans="1:15" ht="20.100000000000001" customHeight="1" x14ac:dyDescent="0.25">
      <c r="A3" s="365" t="s">
        <v>148</v>
      </c>
      <c r="B3" s="446"/>
      <c r="C3" s="446"/>
      <c r="D3" s="447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71" t="s">
        <v>149</v>
      </c>
      <c r="B5" s="373"/>
      <c r="C5" s="373"/>
      <c r="D5" s="374"/>
      <c r="E5" s="3"/>
      <c r="F5" s="3"/>
      <c r="G5" s="3"/>
    </row>
    <row r="6" spans="1:15" ht="20.100000000000001" customHeight="1" x14ac:dyDescent="0.2">
      <c r="A6" s="354" t="s">
        <v>96</v>
      </c>
      <c r="B6" s="356"/>
      <c r="C6" s="356"/>
      <c r="D6" s="357"/>
      <c r="E6" s="16"/>
      <c r="F6" s="16"/>
      <c r="G6" s="16"/>
    </row>
    <row r="7" spans="1:15" ht="9.9499999999999993" customHeight="1" x14ac:dyDescent="0.2">
      <c r="A7" s="383"/>
      <c r="B7" s="459"/>
      <c r="C7" s="459"/>
      <c r="D7" s="460"/>
      <c r="E7" s="3"/>
      <c r="F7" s="3"/>
      <c r="G7" s="10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65" t="s">
        <v>154</v>
      </c>
      <c r="C9" s="466"/>
      <c r="D9" s="183" t="s">
        <v>153</v>
      </c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8" t="s">
        <v>150</v>
      </c>
      <c r="B10" s="379"/>
      <c r="C10" s="379"/>
      <c r="D10" s="380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8">
        <v>43592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6"/>
      <c r="B14" s="457"/>
      <c r="C14" s="457"/>
      <c r="D14" s="458"/>
    </row>
    <row r="27" spans="1:1" ht="15" customHeight="1" x14ac:dyDescent="0.2">
      <c r="A27" s="30"/>
    </row>
  </sheetData>
  <sheetProtection algorithmName="SHA-512" hashValue="Iw+1Ai+Ea1zLgLSlky3gMFLk6HBMoaKppka6HMd4CGk+Iguw0PQ4bJqBbgmQmjgdwBbShI7ewblJ7cyuLy1kGg==" saltValue="AJAl+kZv6YtZk3GHRiYEjg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9" sqref="A9"/>
    </sheetView>
  </sheetViews>
  <sheetFormatPr defaultRowHeight="15" customHeight="1" x14ac:dyDescent="0.2"/>
  <cols>
    <col min="1" max="1" width="5.42578125" style="241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58" t="s">
        <v>98</v>
      </c>
      <c r="B1" s="408"/>
      <c r="C1" s="408"/>
      <c r="D1" s="408"/>
      <c r="E1" s="408"/>
      <c r="F1" s="408"/>
      <c r="G1" s="409"/>
      <c r="H1" s="3"/>
      <c r="I1" s="3"/>
      <c r="J1" s="3"/>
    </row>
    <row r="2" spans="1:18" ht="20.100000000000001" customHeight="1" x14ac:dyDescent="0.2">
      <c r="A2" s="361" t="s">
        <v>147</v>
      </c>
      <c r="B2" s="362"/>
      <c r="C2" s="362"/>
      <c r="D2" s="362"/>
      <c r="E2" s="362"/>
      <c r="F2" s="362"/>
      <c r="G2" s="386"/>
      <c r="H2" s="3"/>
      <c r="I2" s="3"/>
      <c r="J2" s="3"/>
    </row>
    <row r="3" spans="1:18" ht="20.100000000000001" customHeight="1" x14ac:dyDescent="0.25">
      <c r="A3" s="365" t="s">
        <v>148</v>
      </c>
      <c r="B3" s="446"/>
      <c r="C3" s="446"/>
      <c r="D3" s="446"/>
      <c r="E3" s="446"/>
      <c r="F3" s="446"/>
      <c r="G3" s="447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5"/>
      <c r="F4" s="275"/>
      <c r="G4" s="94"/>
      <c r="H4" s="102"/>
      <c r="I4" s="102"/>
      <c r="J4" s="102"/>
    </row>
    <row r="5" spans="1:18" ht="20.100000000000001" customHeight="1" x14ac:dyDescent="0.2">
      <c r="A5" s="371" t="s">
        <v>149</v>
      </c>
      <c r="B5" s="373"/>
      <c r="C5" s="373"/>
      <c r="D5" s="373"/>
      <c r="E5" s="373"/>
      <c r="F5" s="373"/>
      <c r="G5" s="374"/>
      <c r="H5" s="3"/>
      <c r="I5" s="3"/>
      <c r="J5" s="3"/>
    </row>
    <row r="6" spans="1:18" ht="30" customHeight="1" x14ac:dyDescent="0.2">
      <c r="A6" s="518" t="s">
        <v>131</v>
      </c>
      <c r="B6" s="519"/>
      <c r="C6" s="519"/>
      <c r="D6" s="519"/>
      <c r="E6" s="519"/>
      <c r="F6" s="519"/>
      <c r="G6" s="520"/>
      <c r="H6" s="16"/>
      <c r="I6" s="16"/>
      <c r="J6" s="16"/>
    </row>
    <row r="7" spans="1:18" ht="9.9499999999999993" customHeight="1" x14ac:dyDescent="0.2">
      <c r="A7" s="383"/>
      <c r="B7" s="459"/>
      <c r="C7" s="459"/>
      <c r="D7" s="459"/>
      <c r="E7" s="459"/>
      <c r="F7" s="459"/>
      <c r="G7" s="460"/>
      <c r="H7" s="3"/>
      <c r="I7" s="3"/>
      <c r="J7" s="102"/>
    </row>
    <row r="8" spans="1:18" s="50" customFormat="1" ht="15" customHeight="1" x14ac:dyDescent="0.2">
      <c r="A8" s="236"/>
      <c r="B8" s="217" t="s">
        <v>0</v>
      </c>
      <c r="C8" s="217">
        <v>2014</v>
      </c>
      <c r="D8" s="217">
        <v>2015</v>
      </c>
      <c r="E8" s="276">
        <v>2016</v>
      </c>
      <c r="F8" s="276">
        <v>2017</v>
      </c>
      <c r="G8" s="218">
        <v>2018</v>
      </c>
      <c r="H8" s="49"/>
      <c r="I8" s="49"/>
      <c r="J8" s="49"/>
    </row>
    <row r="9" spans="1:18" s="60" customFormat="1" ht="24.95" customHeight="1" x14ac:dyDescent="0.2">
      <c r="A9" s="238">
        <v>1</v>
      </c>
      <c r="B9" s="76"/>
      <c r="C9" s="272"/>
      <c r="D9" s="273"/>
      <c r="E9" s="277"/>
      <c r="F9" s="277"/>
      <c r="G9" s="274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78" t="s">
        <v>150</v>
      </c>
      <c r="B10" s="379"/>
      <c r="C10" s="379"/>
      <c r="D10" s="379"/>
      <c r="E10" s="379"/>
      <c r="F10" s="379"/>
      <c r="G10" s="380"/>
      <c r="H10" s="20"/>
      <c r="I10" s="20"/>
      <c r="J10" s="20"/>
    </row>
    <row r="11" spans="1:18" s="71" customFormat="1" ht="20.100000000000001" customHeight="1" x14ac:dyDescent="0.2">
      <c r="A11" s="239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538">
        <v>43592</v>
      </c>
      <c r="B12" s="461"/>
      <c r="C12" s="461"/>
      <c r="D12" s="461"/>
      <c r="E12" s="461"/>
      <c r="F12" s="461"/>
      <c r="G12" s="462"/>
    </row>
    <row r="13" spans="1:18" s="71" customFormat="1" ht="20.100000000000001" customHeight="1" x14ac:dyDescent="0.2">
      <c r="A13" s="240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56"/>
      <c r="B14" s="457"/>
      <c r="C14" s="457"/>
      <c r="D14" s="457"/>
      <c r="E14" s="457"/>
      <c r="F14" s="457"/>
      <c r="G14" s="458"/>
    </row>
  </sheetData>
  <sheetProtection algorithmName="SHA-512" hashValue="Qrq10AMDdbvTTwmZMr+4k06P9OaxEqEH2fnJTA2J+QD+dclpbaA6mm5Kf7gj9RjtENKVm30RJSH9UCvTLcbOkA==" saltValue="WhI1xmkUYpj0mmIz/njDmA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" style="245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58" t="s">
        <v>97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9"/>
      <c r="X1" s="3"/>
      <c r="Y1" s="3"/>
      <c r="Z1" s="3"/>
      <c r="AA1" s="3"/>
      <c r="AB1" s="3"/>
      <c r="AC1" s="3"/>
    </row>
    <row r="2" spans="1:29" ht="20.100000000000001" customHeight="1" x14ac:dyDescent="0.2">
      <c r="A2" s="361" t="s">
        <v>147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86"/>
      <c r="X2" s="3"/>
      <c r="Y2" s="3"/>
      <c r="Z2" s="3"/>
      <c r="AA2" s="3"/>
      <c r="AB2" s="3"/>
      <c r="AC2" s="3"/>
    </row>
    <row r="3" spans="1:29" ht="20.100000000000001" customHeight="1" x14ac:dyDescent="0.2">
      <c r="A3" s="365" t="s">
        <v>148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87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69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3"/>
      <c r="X4" s="3"/>
      <c r="Y4" s="3"/>
      <c r="Z4" s="3"/>
      <c r="AA4" s="3"/>
      <c r="AB4" s="3"/>
      <c r="AC4" s="3"/>
    </row>
    <row r="5" spans="1:29" ht="20.100000000000001" customHeight="1" x14ac:dyDescent="0.2">
      <c r="A5" s="371" t="s">
        <v>149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4"/>
      <c r="X5" s="3"/>
      <c r="Y5" s="3"/>
      <c r="Z5" s="3"/>
      <c r="AA5" s="3"/>
      <c r="AB5" s="3"/>
      <c r="AC5" s="3"/>
    </row>
    <row r="6" spans="1:29" ht="20.100000000000001" customHeight="1" x14ac:dyDescent="0.2">
      <c r="A6" s="354" t="s">
        <v>46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522"/>
      <c r="W6" s="523"/>
      <c r="X6" s="3"/>
      <c r="Y6" s="3"/>
      <c r="Z6" s="3"/>
      <c r="AA6" s="3"/>
      <c r="AB6" s="3"/>
      <c r="AC6" s="3"/>
    </row>
    <row r="7" spans="1:29" ht="9.9499999999999993" customHeight="1" x14ac:dyDescent="0.2">
      <c r="A7" s="340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  <c r="X7" s="18"/>
      <c r="Y7" s="18"/>
      <c r="Z7" s="18"/>
      <c r="AA7" s="18"/>
      <c r="AB7" s="18"/>
      <c r="AC7" s="18"/>
    </row>
    <row r="8" spans="1:29" ht="15" customHeight="1" x14ac:dyDescent="0.2">
      <c r="A8" s="521"/>
      <c r="B8" s="524" t="s">
        <v>28</v>
      </c>
      <c r="C8" s="415" t="s">
        <v>14</v>
      </c>
      <c r="D8" s="529">
        <v>2015</v>
      </c>
      <c r="E8" s="529"/>
      <c r="F8" s="529"/>
      <c r="G8" s="529"/>
      <c r="H8" s="529">
        <v>2016</v>
      </c>
      <c r="I8" s="529"/>
      <c r="J8" s="529"/>
      <c r="K8" s="529"/>
      <c r="L8" s="529">
        <v>2017</v>
      </c>
      <c r="M8" s="529"/>
      <c r="N8" s="529"/>
      <c r="O8" s="529"/>
      <c r="P8" s="529">
        <v>2018</v>
      </c>
      <c r="Q8" s="529"/>
      <c r="R8" s="529"/>
      <c r="S8" s="529"/>
      <c r="T8" s="529">
        <v>2019</v>
      </c>
      <c r="U8" s="529"/>
      <c r="V8" s="529"/>
      <c r="W8" s="530"/>
      <c r="X8" s="20"/>
      <c r="Y8" s="20"/>
      <c r="Z8" s="20"/>
      <c r="AA8" s="20"/>
      <c r="AB8" s="20"/>
      <c r="AC8" s="28"/>
    </row>
    <row r="9" spans="1:29" ht="15" customHeight="1" x14ac:dyDescent="0.2">
      <c r="A9" s="452"/>
      <c r="B9" s="525"/>
      <c r="C9" s="416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227</v>
      </c>
      <c r="C10" s="182" t="s">
        <v>154</v>
      </c>
      <c r="D10" s="270">
        <v>165</v>
      </c>
      <c r="E10" s="270">
        <v>154</v>
      </c>
      <c r="F10" s="270">
        <v>8</v>
      </c>
      <c r="G10" s="270">
        <v>3</v>
      </c>
      <c r="H10" s="270">
        <v>142</v>
      </c>
      <c r="I10" s="270">
        <v>140</v>
      </c>
      <c r="J10" s="270">
        <v>1</v>
      </c>
      <c r="K10" s="270">
        <v>1</v>
      </c>
      <c r="L10" s="270">
        <v>0</v>
      </c>
      <c r="M10" s="270">
        <v>0</v>
      </c>
      <c r="N10" s="270">
        <v>0</v>
      </c>
      <c r="O10" s="270">
        <v>0</v>
      </c>
      <c r="P10" s="270">
        <v>133</v>
      </c>
      <c r="Q10" s="270">
        <v>133</v>
      </c>
      <c r="R10" s="270">
        <v>0</v>
      </c>
      <c r="S10" s="270">
        <v>0</v>
      </c>
      <c r="T10" s="270">
        <v>120</v>
      </c>
      <c r="U10" s="270">
        <v>120</v>
      </c>
      <c r="V10" s="270">
        <v>0</v>
      </c>
      <c r="W10" s="271">
        <v>0</v>
      </c>
      <c r="X10" s="6"/>
      <c r="Y10" s="6"/>
      <c r="Z10" s="6"/>
      <c r="AA10" s="6"/>
    </row>
    <row r="11" spans="1:29" ht="20.100000000000001" customHeight="1" x14ac:dyDescent="0.2">
      <c r="A11" s="324" t="s">
        <v>150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528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2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536">
        <v>43592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9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2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48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7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HpxHWCofPQBk89U33bEn8B3w1RDtYecLLq1jATdVH7sEdMSU3R5zNoqzSKYgwT0fP3LmMUxTPI/7Q1SuraoJlw==" saltValue="0nLjanlCbkx5k881czB+yg==" spinCount="100000" sheet="1" objects="1" scenarios="1"/>
  <mergeCells count="18"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58" t="s">
        <v>115</v>
      </c>
      <c r="B1" s="408"/>
      <c r="C1" s="408"/>
      <c r="D1" s="408"/>
      <c r="E1" s="409"/>
      <c r="F1" s="3"/>
      <c r="G1" s="3"/>
      <c r="H1" s="3"/>
    </row>
    <row r="2" spans="1:16" ht="20.100000000000001" customHeight="1" x14ac:dyDescent="0.2">
      <c r="A2" s="361" t="s">
        <v>147</v>
      </c>
      <c r="B2" s="362"/>
      <c r="C2" s="362"/>
      <c r="D2" s="362"/>
      <c r="E2" s="386"/>
      <c r="F2" s="3"/>
      <c r="G2" s="3"/>
      <c r="H2" s="3"/>
    </row>
    <row r="3" spans="1:16" ht="20.100000000000001" customHeight="1" x14ac:dyDescent="0.25">
      <c r="A3" s="365" t="s">
        <v>148</v>
      </c>
      <c r="B3" s="446"/>
      <c r="C3" s="446"/>
      <c r="D3" s="446"/>
      <c r="E3" s="447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71" t="s">
        <v>149</v>
      </c>
      <c r="B5" s="373"/>
      <c r="C5" s="373"/>
      <c r="D5" s="373"/>
      <c r="E5" s="374"/>
      <c r="F5" s="3"/>
      <c r="G5" s="3"/>
      <c r="H5" s="3"/>
    </row>
    <row r="6" spans="1:16" ht="20.100000000000001" customHeight="1" x14ac:dyDescent="0.2">
      <c r="A6" s="354" t="s">
        <v>116</v>
      </c>
      <c r="B6" s="356"/>
      <c r="C6" s="356"/>
      <c r="D6" s="356"/>
      <c r="E6" s="357"/>
      <c r="F6" s="16"/>
      <c r="G6" s="16"/>
      <c r="H6" s="16"/>
    </row>
    <row r="7" spans="1:16" ht="9.9499999999999993" customHeight="1" x14ac:dyDescent="0.2">
      <c r="A7" s="383"/>
      <c r="B7" s="459"/>
      <c r="C7" s="459"/>
      <c r="D7" s="459"/>
      <c r="E7" s="460"/>
      <c r="F7" s="3"/>
      <c r="G7" s="3"/>
      <c r="H7" s="102"/>
    </row>
    <row r="8" spans="1:16" s="50" customFormat="1" ht="15" customHeight="1" x14ac:dyDescent="0.2">
      <c r="A8" s="219" t="s">
        <v>20</v>
      </c>
      <c r="B8" s="217" t="s">
        <v>0</v>
      </c>
      <c r="C8" s="376" t="s">
        <v>34</v>
      </c>
      <c r="D8" s="531"/>
      <c r="E8" s="237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 t="s">
        <v>154</v>
      </c>
      <c r="C9" s="532" t="s">
        <v>153</v>
      </c>
      <c r="D9" s="533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78" t="s">
        <v>150</v>
      </c>
      <c r="B10" s="379"/>
      <c r="C10" s="379"/>
      <c r="D10" s="379"/>
      <c r="E10" s="380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538">
        <v>43592</v>
      </c>
      <c r="B12" s="461"/>
      <c r="C12" s="461"/>
      <c r="D12" s="461"/>
      <c r="E12" s="462"/>
    </row>
    <row r="13" spans="1:16" s="71" customFormat="1" ht="20.100000000000001" customHeight="1" x14ac:dyDescent="0.2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 x14ac:dyDescent="0.25">
      <c r="A14" s="456"/>
      <c r="B14" s="457"/>
      <c r="C14" s="457"/>
      <c r="D14" s="457"/>
      <c r="E14" s="458"/>
    </row>
    <row r="27" spans="1:1" ht="15" customHeight="1" x14ac:dyDescent="0.2">
      <c r="A27" s="44"/>
    </row>
  </sheetData>
  <sheetProtection algorithmName="SHA-512" hashValue="IKuzSg1iyDLX46ikDifrw5DbvMmz7VI6Uk0+Ms8VoAG0JNyPqkfzqC4pLrbCjdsF5tCAybbp3ywLUTo7jYv3zA==" saltValue="m4mw6wZJsFIkrayrZ1m39Q==" spinCount="100000" sheet="1" objects="1" scenarios="1"/>
  <mergeCells count="11">
    <mergeCell ref="A10:E10"/>
    <mergeCell ref="A12:E12"/>
    <mergeCell ref="A14:E14"/>
    <mergeCell ref="C8:D8"/>
    <mergeCell ref="C9:D9"/>
    <mergeCell ref="A7:E7"/>
    <mergeCell ref="A1:E1"/>
    <mergeCell ref="A2:E2"/>
    <mergeCell ref="A3:E3"/>
    <mergeCell ref="A5:E5"/>
    <mergeCell ref="A6:E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9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33" t="s">
        <v>99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36" t="s">
        <v>147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39" t="s">
        <v>148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15"/>
      <c r="B4" s="482"/>
      <c r="C4" s="482"/>
      <c r="D4" s="482"/>
      <c r="E4" s="483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16" t="s">
        <v>149</v>
      </c>
      <c r="B5" s="482"/>
      <c r="C5" s="482"/>
      <c r="D5" s="482"/>
      <c r="E5" s="483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4" t="s">
        <v>41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84"/>
      <c r="B7" s="485"/>
      <c r="C7" s="485"/>
      <c r="D7" s="485"/>
      <c r="E7" s="486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154</v>
      </c>
      <c r="D9" s="145" t="s">
        <v>207</v>
      </c>
      <c r="E9" s="146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s="112" customFormat="1" ht="15" customHeight="1" x14ac:dyDescent="0.2">
      <c r="A10" s="137"/>
      <c r="B10" s="138">
        <v>2</v>
      </c>
      <c r="C10" s="139" t="s">
        <v>154</v>
      </c>
      <c r="D10" s="145" t="s">
        <v>206</v>
      </c>
      <c r="E10" s="146" t="s">
        <v>7</v>
      </c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5" customHeight="1" x14ac:dyDescent="0.2">
      <c r="A11" s="487" t="s">
        <v>150</v>
      </c>
      <c r="B11" s="488"/>
      <c r="C11" s="488"/>
      <c r="D11" s="488"/>
      <c r="E11" s="489"/>
      <c r="F11" s="141"/>
    </row>
    <row r="12" spans="1:16" s="122" customFormat="1" ht="15" customHeight="1" x14ac:dyDescent="0.2">
      <c r="A12" s="142"/>
      <c r="B12" s="147"/>
      <c r="C12" s="121"/>
      <c r="D12" s="147"/>
      <c r="E12" s="143"/>
      <c r="F12" s="121"/>
    </row>
    <row r="13" spans="1:16" s="122" customFormat="1" ht="15" customHeight="1" x14ac:dyDescent="0.2">
      <c r="A13" s="545">
        <v>43592</v>
      </c>
      <c r="B13" s="490"/>
      <c r="C13" s="490"/>
      <c r="D13" s="490"/>
      <c r="E13" s="491"/>
      <c r="F13" s="121"/>
    </row>
    <row r="14" spans="1:16" s="122" customFormat="1" ht="15" customHeight="1" x14ac:dyDescent="0.2">
      <c r="A14" s="142"/>
      <c r="B14" s="534" t="s">
        <v>151</v>
      </c>
      <c r="C14" s="534"/>
      <c r="D14" s="144"/>
      <c r="E14" s="143"/>
    </row>
    <row r="15" spans="1:16" s="122" customFormat="1" ht="15" customHeight="1" thickBot="1" x14ac:dyDescent="0.25">
      <c r="A15" s="494"/>
      <c r="B15" s="495"/>
      <c r="C15" s="495"/>
      <c r="D15" s="495"/>
      <c r="E15" s="496"/>
    </row>
    <row r="16" spans="1:16" ht="15" customHeight="1" x14ac:dyDescent="0.2"/>
    <row r="17" ht="15" customHeight="1" x14ac:dyDescent="0.2"/>
    <row r="18" ht="15" customHeight="1" x14ac:dyDescent="0.2"/>
    <row r="19" ht="15" customHeight="1" x14ac:dyDescent="0.2"/>
  </sheetData>
  <sheetProtection algorithmName="SHA-512" hashValue="EFn4rCQFAUwGYJBowi2EHNaFz7ZPFSreDbxjFGB0xAcwxQptGSoVo/xYN7R0zx+WA6oMTqapq2x+LvnoevgdJA==" saltValue="I9zn7E8H5M5e83F3XnuPwQ==" spinCount="100000" sheet="1" objects="1" scenarios="1"/>
  <mergeCells count="11">
    <mergeCell ref="A7:E7"/>
    <mergeCell ref="A11:E11"/>
    <mergeCell ref="A13:E13"/>
    <mergeCell ref="B14:C14"/>
    <mergeCell ref="A15:E15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58" t="s">
        <v>70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20" ht="20.100000000000001" customHeight="1" x14ac:dyDescent="0.2">
      <c r="A2" s="361" t="s">
        <v>147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86"/>
      <c r="Q2" s="5"/>
      <c r="R2" s="5"/>
      <c r="S2" s="5"/>
      <c r="T2" s="5"/>
    </row>
    <row r="3" spans="1:20" ht="20.100000000000001" customHeight="1" x14ac:dyDescent="0.2">
      <c r="A3" s="365" t="s">
        <v>148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87"/>
      <c r="Q3" s="7"/>
      <c r="R3" s="7"/>
      <c r="S3" s="7"/>
      <c r="T3" s="7"/>
    </row>
    <row r="4" spans="1:20" ht="9.9499999999999993" customHeight="1" x14ac:dyDescent="0.2">
      <c r="A4" s="36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88"/>
      <c r="Q4" s="7"/>
      <c r="R4" s="7"/>
      <c r="S4" s="7"/>
      <c r="T4" s="7"/>
    </row>
    <row r="5" spans="1:20" ht="20.100000000000001" customHeight="1" x14ac:dyDescent="0.2">
      <c r="A5" s="371" t="s">
        <v>149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89"/>
      <c r="Q5" s="8"/>
      <c r="R5" s="8"/>
      <c r="S5" s="8"/>
      <c r="T5" s="8"/>
    </row>
    <row r="6" spans="1:20" ht="20.100000000000001" customHeight="1" x14ac:dyDescent="0.2">
      <c r="A6" s="354" t="s">
        <v>135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82"/>
      <c r="Q6" s="9"/>
      <c r="R6" s="9"/>
      <c r="S6" s="9"/>
      <c r="T6" s="9"/>
    </row>
    <row r="7" spans="1:20" ht="9.9499999999999993" customHeight="1" x14ac:dyDescent="0.2">
      <c r="A7" s="383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5"/>
      <c r="Q7" s="9"/>
      <c r="R7" s="10"/>
      <c r="S7" s="9"/>
      <c r="T7" s="9"/>
    </row>
    <row r="8" spans="1:20" ht="15" customHeight="1" x14ac:dyDescent="0.2">
      <c r="A8" s="390"/>
      <c r="B8" s="349" t="s">
        <v>0</v>
      </c>
      <c r="C8" s="349" t="s">
        <v>57</v>
      </c>
      <c r="D8" s="337" t="s">
        <v>49</v>
      </c>
      <c r="E8" s="337" t="s">
        <v>50</v>
      </c>
      <c r="F8" s="337" t="s">
        <v>15</v>
      </c>
      <c r="G8" s="337" t="s">
        <v>7</v>
      </c>
      <c r="H8" s="337" t="s">
        <v>8</v>
      </c>
      <c r="I8" s="337" t="s">
        <v>9</v>
      </c>
      <c r="J8" s="337" t="s">
        <v>10</v>
      </c>
      <c r="K8" s="337" t="s">
        <v>6</v>
      </c>
      <c r="L8" s="337" t="s">
        <v>5</v>
      </c>
      <c r="M8" s="337" t="s">
        <v>4</v>
      </c>
      <c r="N8" s="337" t="s">
        <v>3</v>
      </c>
      <c r="O8" s="376" t="s">
        <v>2</v>
      </c>
      <c r="P8" s="377" t="s">
        <v>11</v>
      </c>
    </row>
    <row r="9" spans="1:20" ht="15" customHeight="1" x14ac:dyDescent="0.2">
      <c r="A9" s="390"/>
      <c r="B9" s="349"/>
      <c r="C9" s="349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76"/>
      <c r="P9" s="377"/>
    </row>
    <row r="10" spans="1:20" ht="24.95" customHeight="1" x14ac:dyDescent="0.2">
      <c r="A10" s="391">
        <v>1</v>
      </c>
      <c r="B10" s="375" t="s">
        <v>154</v>
      </c>
      <c r="C10" s="78" t="s">
        <v>35</v>
      </c>
      <c r="D10" s="265">
        <v>75</v>
      </c>
      <c r="E10" s="265">
        <v>75</v>
      </c>
      <c r="F10" s="266">
        <v>100</v>
      </c>
      <c r="G10" s="265">
        <v>83</v>
      </c>
      <c r="H10" s="265">
        <v>67</v>
      </c>
      <c r="I10" s="265">
        <v>54</v>
      </c>
      <c r="J10" s="265">
        <v>47</v>
      </c>
      <c r="K10" s="265">
        <v>55</v>
      </c>
      <c r="L10" s="265">
        <v>39</v>
      </c>
      <c r="M10" s="265">
        <v>22</v>
      </c>
      <c r="N10" s="265">
        <v>8</v>
      </c>
      <c r="O10" s="292">
        <v>0</v>
      </c>
      <c r="P10" s="293">
        <v>69.37</v>
      </c>
    </row>
    <row r="11" spans="1:20" ht="24.95" customHeight="1" x14ac:dyDescent="0.2">
      <c r="A11" s="392"/>
      <c r="B11" s="375"/>
      <c r="C11" s="78" t="s">
        <v>36</v>
      </c>
      <c r="D11" s="265">
        <v>48</v>
      </c>
      <c r="E11" s="265">
        <v>48</v>
      </c>
      <c r="F11" s="266">
        <v>100</v>
      </c>
      <c r="G11" s="265">
        <v>42</v>
      </c>
      <c r="H11" s="265">
        <v>34</v>
      </c>
      <c r="I11" s="265">
        <v>51</v>
      </c>
      <c r="J11" s="265">
        <v>37</v>
      </c>
      <c r="K11" s="265">
        <v>36</v>
      </c>
      <c r="L11" s="265">
        <v>19</v>
      </c>
      <c r="M11" s="265">
        <v>16</v>
      </c>
      <c r="N11" s="265">
        <v>5</v>
      </c>
      <c r="O11" s="292">
        <v>0</v>
      </c>
      <c r="P11" s="293">
        <v>67.86</v>
      </c>
    </row>
    <row r="12" spans="1:20" ht="24.95" customHeight="1" x14ac:dyDescent="0.2">
      <c r="A12" s="393"/>
      <c r="B12" s="375"/>
      <c r="C12" s="78" t="s">
        <v>56</v>
      </c>
      <c r="D12" s="265">
        <v>123</v>
      </c>
      <c r="E12" s="265">
        <v>123</v>
      </c>
      <c r="F12" s="266">
        <v>100</v>
      </c>
      <c r="G12" s="265">
        <v>125</v>
      </c>
      <c r="H12" s="265">
        <v>101</v>
      </c>
      <c r="I12" s="265">
        <v>105</v>
      </c>
      <c r="J12" s="265">
        <v>84</v>
      </c>
      <c r="K12" s="265">
        <v>91</v>
      </c>
      <c r="L12" s="265">
        <v>58</v>
      </c>
      <c r="M12" s="265">
        <v>38</v>
      </c>
      <c r="N12" s="265">
        <v>13</v>
      </c>
      <c r="O12" s="292">
        <v>0</v>
      </c>
      <c r="P12" s="293">
        <v>68.78</v>
      </c>
    </row>
    <row r="13" spans="1:20" ht="20.100000000000001" customHeight="1" x14ac:dyDescent="0.2">
      <c r="A13" s="378" t="s">
        <v>150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80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91"/>
      <c r="Q14" s="59"/>
      <c r="R14" s="58"/>
      <c r="S14" s="58"/>
      <c r="T14" s="58"/>
    </row>
    <row r="15" spans="1:20" s="60" customFormat="1" ht="20.100000000000001" customHeight="1" x14ac:dyDescent="0.2">
      <c r="A15" s="536">
        <v>43592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9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91"/>
      <c r="Q16" s="59"/>
      <c r="R16" s="58"/>
      <c r="S16" s="58"/>
      <c r="T16" s="58"/>
    </row>
    <row r="17" spans="1:20" s="60" customFormat="1" ht="20.100000000000001" customHeight="1" thickBot="1" x14ac:dyDescent="0.2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81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Rnur3r30yQMQFTukezpHNcbaG4grsGDiPdnspTSh0RSUHIu1vB2vIrmkOiuufFRPijtFLMuu4icBKi1ynTslwA==" saltValue="P5aWDmUdiVb4IQOdcj9LLA==" spinCount="100000" sheet="1" objects="1" scenarios="1"/>
  <mergeCells count="28"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38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58" t="s">
        <v>137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9"/>
    </row>
    <row r="2" spans="1:23" ht="20.100000000000001" customHeight="1" x14ac:dyDescent="0.2">
      <c r="A2" s="361" t="s">
        <v>147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  <c r="S2" s="5"/>
      <c r="T2" s="5"/>
      <c r="U2" s="5"/>
      <c r="V2" s="5"/>
      <c r="W2" s="5"/>
    </row>
    <row r="3" spans="1:23" ht="20.100000000000001" customHeight="1" x14ac:dyDescent="0.2">
      <c r="A3" s="365" t="s">
        <v>148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  <c r="S3" s="7"/>
      <c r="T3" s="7"/>
      <c r="U3" s="7"/>
      <c r="V3" s="7"/>
      <c r="W3" s="7"/>
    </row>
    <row r="4" spans="1:23" ht="9.9499999999999993" customHeight="1" x14ac:dyDescent="0.2">
      <c r="A4" s="369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3"/>
      <c r="S4" s="7"/>
      <c r="T4" s="7"/>
      <c r="U4" s="7"/>
      <c r="V4" s="7"/>
      <c r="W4" s="7"/>
    </row>
    <row r="5" spans="1:23" ht="20.100000000000001" customHeight="1" x14ac:dyDescent="0.2">
      <c r="A5" s="371" t="s">
        <v>149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  <c r="S5" s="8"/>
      <c r="T5" s="8"/>
      <c r="U5" s="8"/>
      <c r="V5" s="8"/>
      <c r="W5" s="8"/>
    </row>
    <row r="6" spans="1:23" ht="20.100000000000001" customHeight="1" x14ac:dyDescent="0.2">
      <c r="A6" s="354" t="s">
        <v>136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7"/>
      <c r="S6" s="281"/>
      <c r="T6" s="281"/>
      <c r="U6" s="281"/>
      <c r="V6" s="281"/>
      <c r="W6" s="281"/>
    </row>
    <row r="7" spans="1:23" ht="9.9499999999999993" customHeight="1" x14ac:dyDescent="0.2">
      <c r="A7" s="340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3"/>
      <c r="S7" s="281"/>
      <c r="T7" s="281"/>
      <c r="U7" s="10"/>
      <c r="V7" s="281"/>
      <c r="W7" s="281"/>
    </row>
    <row r="8" spans="1:23" ht="15" customHeight="1" x14ac:dyDescent="0.2">
      <c r="A8" s="410"/>
      <c r="B8" s="412" t="s">
        <v>13</v>
      </c>
      <c r="C8" s="413"/>
      <c r="D8" s="415" t="s">
        <v>55</v>
      </c>
      <c r="E8" s="404" t="s">
        <v>32</v>
      </c>
      <c r="F8" s="404" t="s">
        <v>15</v>
      </c>
      <c r="G8" s="404" t="s">
        <v>7</v>
      </c>
      <c r="H8" s="404" t="s">
        <v>8</v>
      </c>
      <c r="I8" s="404" t="s">
        <v>9</v>
      </c>
      <c r="J8" s="404" t="s">
        <v>10</v>
      </c>
      <c r="K8" s="404" t="s">
        <v>6</v>
      </c>
      <c r="L8" s="404" t="s">
        <v>5</v>
      </c>
      <c r="M8" s="404" t="s">
        <v>4</v>
      </c>
      <c r="N8" s="404" t="s">
        <v>3</v>
      </c>
      <c r="O8" s="404" t="s">
        <v>2</v>
      </c>
      <c r="P8" s="404" t="s">
        <v>38</v>
      </c>
      <c r="Q8" s="404" t="s">
        <v>12</v>
      </c>
      <c r="R8" s="406" t="s">
        <v>11</v>
      </c>
    </row>
    <row r="9" spans="1:23" ht="15" customHeight="1" x14ac:dyDescent="0.2">
      <c r="A9" s="411"/>
      <c r="B9" s="412"/>
      <c r="C9" s="414"/>
      <c r="D9" s="416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7"/>
    </row>
    <row r="10" spans="1:23" ht="15" customHeight="1" x14ac:dyDescent="0.2">
      <c r="A10" s="391">
        <v>1</v>
      </c>
      <c r="B10" s="401" t="s">
        <v>155</v>
      </c>
      <c r="C10" s="89" t="s">
        <v>35</v>
      </c>
      <c r="D10" s="77">
        <v>75</v>
      </c>
      <c r="E10" s="77">
        <v>75</v>
      </c>
      <c r="F10" s="90">
        <v>100</v>
      </c>
      <c r="G10" s="77">
        <v>8</v>
      </c>
      <c r="H10" s="77">
        <v>11</v>
      </c>
      <c r="I10" s="77">
        <v>6</v>
      </c>
      <c r="J10" s="77">
        <v>5</v>
      </c>
      <c r="K10" s="77">
        <v>18</v>
      </c>
      <c r="L10" s="77">
        <v>12</v>
      </c>
      <c r="M10" s="77">
        <v>10</v>
      </c>
      <c r="N10" s="77">
        <v>5</v>
      </c>
      <c r="O10" s="77">
        <v>0</v>
      </c>
      <c r="P10" s="77">
        <v>75</v>
      </c>
      <c r="Q10" s="77">
        <v>335</v>
      </c>
      <c r="R10" s="91">
        <v>55.83</v>
      </c>
    </row>
    <row r="11" spans="1:23" ht="15" customHeight="1" x14ac:dyDescent="0.2">
      <c r="A11" s="392"/>
      <c r="B11" s="402"/>
      <c r="C11" s="89" t="s">
        <v>36</v>
      </c>
      <c r="D11" s="77">
        <v>48</v>
      </c>
      <c r="E11" s="77">
        <v>48</v>
      </c>
      <c r="F11" s="90">
        <v>100</v>
      </c>
      <c r="G11" s="77">
        <v>5</v>
      </c>
      <c r="H11" s="77">
        <v>3</v>
      </c>
      <c r="I11" s="77">
        <v>10</v>
      </c>
      <c r="J11" s="77">
        <v>6</v>
      </c>
      <c r="K11" s="77">
        <v>8</v>
      </c>
      <c r="L11" s="77">
        <v>6</v>
      </c>
      <c r="M11" s="77">
        <v>8</v>
      </c>
      <c r="N11" s="77">
        <v>2</v>
      </c>
      <c r="O11" s="77">
        <v>0</v>
      </c>
      <c r="P11" s="77">
        <v>48</v>
      </c>
      <c r="Q11" s="77">
        <v>219</v>
      </c>
      <c r="R11" s="91">
        <v>57.03</v>
      </c>
    </row>
    <row r="12" spans="1:23" ht="15" customHeight="1" x14ac:dyDescent="0.2">
      <c r="A12" s="393"/>
      <c r="B12" s="403"/>
      <c r="C12" s="89" t="s">
        <v>56</v>
      </c>
      <c r="D12" s="77">
        <v>123</v>
      </c>
      <c r="E12" s="77">
        <v>123</v>
      </c>
      <c r="F12" s="90">
        <v>100</v>
      </c>
      <c r="G12" s="77">
        <v>13</v>
      </c>
      <c r="H12" s="77">
        <v>14</v>
      </c>
      <c r="I12" s="77">
        <v>16</v>
      </c>
      <c r="J12" s="77">
        <v>11</v>
      </c>
      <c r="K12" s="77">
        <v>26</v>
      </c>
      <c r="L12" s="77">
        <v>18</v>
      </c>
      <c r="M12" s="77">
        <v>18</v>
      </c>
      <c r="N12" s="77">
        <v>7</v>
      </c>
      <c r="O12" s="77">
        <v>0</v>
      </c>
      <c r="P12" s="77">
        <v>123</v>
      </c>
      <c r="Q12" s="77">
        <v>554</v>
      </c>
      <c r="R12" s="91">
        <v>56.3</v>
      </c>
    </row>
    <row r="13" spans="1:23" ht="15" customHeight="1" x14ac:dyDescent="0.2">
      <c r="A13" s="391">
        <v>2</v>
      </c>
      <c r="B13" s="401" t="s">
        <v>156</v>
      </c>
      <c r="C13" s="89" t="s">
        <v>35</v>
      </c>
      <c r="D13" s="77">
        <v>73</v>
      </c>
      <c r="E13" s="77">
        <v>73</v>
      </c>
      <c r="F13" s="90">
        <v>100</v>
      </c>
      <c r="G13" s="77">
        <v>13</v>
      </c>
      <c r="H13" s="77">
        <v>13</v>
      </c>
      <c r="I13" s="77">
        <v>10</v>
      </c>
      <c r="J13" s="77">
        <v>12</v>
      </c>
      <c r="K13" s="77">
        <v>11</v>
      </c>
      <c r="L13" s="77">
        <v>9</v>
      </c>
      <c r="M13" s="77">
        <v>5</v>
      </c>
      <c r="N13" s="77">
        <v>0</v>
      </c>
      <c r="O13" s="77">
        <v>0</v>
      </c>
      <c r="P13" s="77">
        <v>73</v>
      </c>
      <c r="Q13" s="77">
        <v>396</v>
      </c>
      <c r="R13" s="91">
        <v>67.81</v>
      </c>
    </row>
    <row r="14" spans="1:23" ht="15" customHeight="1" x14ac:dyDescent="0.2">
      <c r="A14" s="392"/>
      <c r="B14" s="402"/>
      <c r="C14" s="89" t="s">
        <v>36</v>
      </c>
      <c r="D14" s="77">
        <v>46</v>
      </c>
      <c r="E14" s="77">
        <v>46</v>
      </c>
      <c r="F14" s="90">
        <v>100</v>
      </c>
      <c r="G14" s="77">
        <v>8</v>
      </c>
      <c r="H14" s="77">
        <v>10</v>
      </c>
      <c r="I14" s="77">
        <v>11</v>
      </c>
      <c r="J14" s="77">
        <v>6</v>
      </c>
      <c r="K14" s="77">
        <v>6</v>
      </c>
      <c r="L14" s="77">
        <v>3</v>
      </c>
      <c r="M14" s="77">
        <v>2</v>
      </c>
      <c r="N14" s="77">
        <v>0</v>
      </c>
      <c r="O14" s="77">
        <v>0</v>
      </c>
      <c r="P14" s="77">
        <v>46</v>
      </c>
      <c r="Q14" s="77">
        <v>267</v>
      </c>
      <c r="R14" s="91">
        <v>72.55</v>
      </c>
    </row>
    <row r="15" spans="1:23" ht="15" customHeight="1" x14ac:dyDescent="0.2">
      <c r="A15" s="393"/>
      <c r="B15" s="403"/>
      <c r="C15" s="89" t="s">
        <v>56</v>
      </c>
      <c r="D15" s="77">
        <v>119</v>
      </c>
      <c r="E15" s="77">
        <v>119</v>
      </c>
      <c r="F15" s="90">
        <v>100</v>
      </c>
      <c r="G15" s="77">
        <v>21</v>
      </c>
      <c r="H15" s="77">
        <v>23</v>
      </c>
      <c r="I15" s="77">
        <v>21</v>
      </c>
      <c r="J15" s="77">
        <v>18</v>
      </c>
      <c r="K15" s="77">
        <v>17</v>
      </c>
      <c r="L15" s="77">
        <v>12</v>
      </c>
      <c r="M15" s="77">
        <v>7</v>
      </c>
      <c r="N15" s="77">
        <v>0</v>
      </c>
      <c r="O15" s="77">
        <v>0</v>
      </c>
      <c r="P15" s="77">
        <v>119</v>
      </c>
      <c r="Q15" s="77">
        <v>663</v>
      </c>
      <c r="R15" s="91">
        <v>69.64</v>
      </c>
    </row>
    <row r="16" spans="1:23" ht="15" customHeight="1" x14ac:dyDescent="0.2">
      <c r="A16" s="391">
        <v>3</v>
      </c>
      <c r="B16" s="401" t="s">
        <v>157</v>
      </c>
      <c r="C16" s="89" t="s">
        <v>35</v>
      </c>
      <c r="D16" s="77">
        <v>75</v>
      </c>
      <c r="E16" s="77">
        <v>75</v>
      </c>
      <c r="F16" s="90">
        <v>100</v>
      </c>
      <c r="G16" s="77">
        <v>25</v>
      </c>
      <c r="H16" s="77">
        <v>14</v>
      </c>
      <c r="I16" s="77">
        <v>13</v>
      </c>
      <c r="J16" s="77">
        <v>11</v>
      </c>
      <c r="K16" s="77">
        <v>8</v>
      </c>
      <c r="L16" s="77">
        <v>3</v>
      </c>
      <c r="M16" s="77">
        <v>1</v>
      </c>
      <c r="N16" s="77">
        <v>0</v>
      </c>
      <c r="O16" s="77">
        <v>0</v>
      </c>
      <c r="P16" s="77">
        <v>75</v>
      </c>
      <c r="Q16" s="77">
        <v>474</v>
      </c>
      <c r="R16" s="91">
        <v>79</v>
      </c>
    </row>
    <row r="17" spans="1:18" ht="15" customHeight="1" x14ac:dyDescent="0.2">
      <c r="A17" s="392"/>
      <c r="B17" s="402"/>
      <c r="C17" s="89" t="s">
        <v>36</v>
      </c>
      <c r="D17" s="77">
        <v>48</v>
      </c>
      <c r="E17" s="77">
        <v>48</v>
      </c>
      <c r="F17" s="90">
        <v>100</v>
      </c>
      <c r="G17" s="77">
        <v>8</v>
      </c>
      <c r="H17" s="77">
        <v>8</v>
      </c>
      <c r="I17" s="77">
        <v>13</v>
      </c>
      <c r="J17" s="77">
        <v>9</v>
      </c>
      <c r="K17" s="77">
        <v>7</v>
      </c>
      <c r="L17" s="77">
        <v>2</v>
      </c>
      <c r="M17" s="77">
        <v>1</v>
      </c>
      <c r="N17" s="77">
        <v>0</v>
      </c>
      <c r="O17" s="77">
        <v>0</v>
      </c>
      <c r="P17" s="77">
        <v>48</v>
      </c>
      <c r="Q17" s="77">
        <v>279</v>
      </c>
      <c r="R17" s="91">
        <v>72.66</v>
      </c>
    </row>
    <row r="18" spans="1:18" ht="15" customHeight="1" x14ac:dyDescent="0.2">
      <c r="A18" s="393"/>
      <c r="B18" s="403"/>
      <c r="C18" s="89" t="s">
        <v>56</v>
      </c>
      <c r="D18" s="77">
        <v>123</v>
      </c>
      <c r="E18" s="77">
        <v>123</v>
      </c>
      <c r="F18" s="90">
        <v>100</v>
      </c>
      <c r="G18" s="77">
        <v>33</v>
      </c>
      <c r="H18" s="77">
        <v>22</v>
      </c>
      <c r="I18" s="77">
        <v>26</v>
      </c>
      <c r="J18" s="77">
        <v>20</v>
      </c>
      <c r="K18" s="77">
        <v>15</v>
      </c>
      <c r="L18" s="77">
        <v>5</v>
      </c>
      <c r="M18" s="77">
        <v>2</v>
      </c>
      <c r="N18" s="77">
        <v>0</v>
      </c>
      <c r="O18" s="77">
        <v>0</v>
      </c>
      <c r="P18" s="77">
        <v>123</v>
      </c>
      <c r="Q18" s="77">
        <v>753</v>
      </c>
      <c r="R18" s="91">
        <v>76.52</v>
      </c>
    </row>
    <row r="19" spans="1:18" ht="15" customHeight="1" x14ac:dyDescent="0.2">
      <c r="A19" s="391">
        <v>4</v>
      </c>
      <c r="B19" s="401" t="s">
        <v>158</v>
      </c>
      <c r="C19" s="89" t="s">
        <v>35</v>
      </c>
      <c r="D19" s="77">
        <v>2</v>
      </c>
      <c r="E19" s="77">
        <v>2</v>
      </c>
      <c r="F19" s="90">
        <v>100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>
        <v>1</v>
      </c>
      <c r="M19" s="77">
        <v>0</v>
      </c>
      <c r="N19" s="77">
        <v>0</v>
      </c>
      <c r="O19" s="77">
        <v>0</v>
      </c>
      <c r="P19" s="77">
        <v>2</v>
      </c>
      <c r="Q19" s="77">
        <v>7</v>
      </c>
      <c r="R19" s="91">
        <v>43.75</v>
      </c>
    </row>
    <row r="20" spans="1:18" ht="15" customHeight="1" x14ac:dyDescent="0.2">
      <c r="A20" s="392"/>
      <c r="B20" s="402"/>
      <c r="C20" s="89" t="s">
        <v>36</v>
      </c>
      <c r="D20" s="77">
        <v>2</v>
      </c>
      <c r="E20" s="77">
        <v>2</v>
      </c>
      <c r="F20" s="90">
        <v>100</v>
      </c>
      <c r="G20" s="77">
        <v>0</v>
      </c>
      <c r="H20" s="77">
        <v>1</v>
      </c>
      <c r="I20" s="77">
        <v>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2</v>
      </c>
      <c r="Q20" s="77">
        <v>13</v>
      </c>
      <c r="R20" s="91">
        <v>81.25</v>
      </c>
    </row>
    <row r="21" spans="1:18" ht="15" customHeight="1" x14ac:dyDescent="0.2">
      <c r="A21" s="393"/>
      <c r="B21" s="403"/>
      <c r="C21" s="89" t="s">
        <v>56</v>
      </c>
      <c r="D21" s="77">
        <v>4</v>
      </c>
      <c r="E21" s="77">
        <v>4</v>
      </c>
      <c r="F21" s="90">
        <v>100</v>
      </c>
      <c r="G21" s="77">
        <v>0</v>
      </c>
      <c r="H21" s="77">
        <v>1</v>
      </c>
      <c r="I21" s="77">
        <v>1</v>
      </c>
      <c r="J21" s="77">
        <v>0</v>
      </c>
      <c r="K21" s="77">
        <v>1</v>
      </c>
      <c r="L21" s="77">
        <v>1</v>
      </c>
      <c r="M21" s="77">
        <v>0</v>
      </c>
      <c r="N21" s="77">
        <v>0</v>
      </c>
      <c r="O21" s="77">
        <v>0</v>
      </c>
      <c r="P21" s="77">
        <v>4</v>
      </c>
      <c r="Q21" s="77">
        <v>20</v>
      </c>
      <c r="R21" s="91">
        <v>62.5</v>
      </c>
    </row>
    <row r="22" spans="1:18" ht="15" customHeight="1" x14ac:dyDescent="0.2">
      <c r="A22" s="391">
        <v>5</v>
      </c>
      <c r="B22" s="401" t="s">
        <v>159</v>
      </c>
      <c r="C22" s="89" t="s">
        <v>35</v>
      </c>
      <c r="D22" s="77">
        <v>75</v>
      </c>
      <c r="E22" s="77">
        <v>75</v>
      </c>
      <c r="F22" s="90">
        <v>100</v>
      </c>
      <c r="G22" s="77">
        <v>18</v>
      </c>
      <c r="H22" s="77">
        <v>16</v>
      </c>
      <c r="I22" s="77">
        <v>9</v>
      </c>
      <c r="J22" s="77">
        <v>10</v>
      </c>
      <c r="K22" s="77">
        <v>10</v>
      </c>
      <c r="L22" s="77">
        <v>6</v>
      </c>
      <c r="M22" s="77">
        <v>3</v>
      </c>
      <c r="N22" s="77">
        <v>3</v>
      </c>
      <c r="O22" s="77">
        <v>0</v>
      </c>
      <c r="P22" s="77">
        <v>75</v>
      </c>
      <c r="Q22" s="77">
        <v>427</v>
      </c>
      <c r="R22" s="91">
        <v>71.17</v>
      </c>
    </row>
    <row r="23" spans="1:18" ht="15" customHeight="1" x14ac:dyDescent="0.2">
      <c r="A23" s="392"/>
      <c r="B23" s="402"/>
      <c r="C23" s="89" t="s">
        <v>36</v>
      </c>
      <c r="D23" s="77">
        <v>48</v>
      </c>
      <c r="E23" s="77">
        <v>48</v>
      </c>
      <c r="F23" s="90">
        <v>100</v>
      </c>
      <c r="G23" s="77">
        <v>6</v>
      </c>
      <c r="H23" s="77">
        <v>7</v>
      </c>
      <c r="I23" s="77">
        <v>7</v>
      </c>
      <c r="J23" s="77">
        <v>10</v>
      </c>
      <c r="K23" s="77">
        <v>7</v>
      </c>
      <c r="L23" s="77">
        <v>6</v>
      </c>
      <c r="M23" s="77">
        <v>2</v>
      </c>
      <c r="N23" s="77">
        <v>3</v>
      </c>
      <c r="O23" s="77">
        <v>0</v>
      </c>
      <c r="P23" s="77">
        <v>48</v>
      </c>
      <c r="Q23" s="77">
        <v>242</v>
      </c>
      <c r="R23" s="91">
        <v>63.02</v>
      </c>
    </row>
    <row r="24" spans="1:18" ht="15" customHeight="1" x14ac:dyDescent="0.2">
      <c r="A24" s="393"/>
      <c r="B24" s="403"/>
      <c r="C24" s="89" t="s">
        <v>56</v>
      </c>
      <c r="D24" s="77">
        <v>123</v>
      </c>
      <c r="E24" s="77">
        <v>123</v>
      </c>
      <c r="F24" s="90">
        <v>100</v>
      </c>
      <c r="G24" s="77">
        <v>24</v>
      </c>
      <c r="H24" s="77">
        <v>23</v>
      </c>
      <c r="I24" s="77">
        <v>16</v>
      </c>
      <c r="J24" s="77">
        <v>20</v>
      </c>
      <c r="K24" s="77">
        <v>17</v>
      </c>
      <c r="L24" s="77">
        <v>12</v>
      </c>
      <c r="M24" s="77">
        <v>5</v>
      </c>
      <c r="N24" s="77">
        <v>6</v>
      </c>
      <c r="O24" s="77">
        <v>0</v>
      </c>
      <c r="P24" s="77">
        <v>123</v>
      </c>
      <c r="Q24" s="77">
        <v>669</v>
      </c>
      <c r="R24" s="91">
        <v>67.989999999999995</v>
      </c>
    </row>
    <row r="25" spans="1:18" ht="15" customHeight="1" x14ac:dyDescent="0.2">
      <c r="A25" s="391">
        <v>6</v>
      </c>
      <c r="B25" s="401" t="s">
        <v>160</v>
      </c>
      <c r="C25" s="89" t="s">
        <v>35</v>
      </c>
      <c r="D25" s="77">
        <v>75</v>
      </c>
      <c r="E25" s="77">
        <v>75</v>
      </c>
      <c r="F25" s="90">
        <v>100</v>
      </c>
      <c r="G25" s="77">
        <v>19</v>
      </c>
      <c r="H25" s="77">
        <v>13</v>
      </c>
      <c r="I25" s="77">
        <v>16</v>
      </c>
      <c r="J25" s="77">
        <v>9</v>
      </c>
      <c r="K25" s="77">
        <v>7</v>
      </c>
      <c r="L25" s="77">
        <v>8</v>
      </c>
      <c r="M25" s="77">
        <v>3</v>
      </c>
      <c r="N25" s="77">
        <v>0</v>
      </c>
      <c r="O25" s="77">
        <v>0</v>
      </c>
      <c r="P25" s="77">
        <v>75</v>
      </c>
      <c r="Q25" s="77">
        <v>442</v>
      </c>
      <c r="R25" s="91">
        <v>73.67</v>
      </c>
    </row>
    <row r="26" spans="1:18" ht="15" customHeight="1" x14ac:dyDescent="0.2">
      <c r="A26" s="392"/>
      <c r="B26" s="402"/>
      <c r="C26" s="89" t="s">
        <v>36</v>
      </c>
      <c r="D26" s="77">
        <v>48</v>
      </c>
      <c r="E26" s="77">
        <v>48</v>
      </c>
      <c r="F26" s="90">
        <v>100</v>
      </c>
      <c r="G26" s="77">
        <v>15</v>
      </c>
      <c r="H26" s="77">
        <v>5</v>
      </c>
      <c r="I26" s="77">
        <v>9</v>
      </c>
      <c r="J26" s="77">
        <v>6</v>
      </c>
      <c r="K26" s="77">
        <v>8</v>
      </c>
      <c r="L26" s="77">
        <v>2</v>
      </c>
      <c r="M26" s="77">
        <v>3</v>
      </c>
      <c r="N26" s="77">
        <v>0</v>
      </c>
      <c r="O26" s="77">
        <v>0</v>
      </c>
      <c r="P26" s="77">
        <v>48</v>
      </c>
      <c r="Q26" s="77">
        <v>283</v>
      </c>
      <c r="R26" s="91">
        <v>73.7</v>
      </c>
    </row>
    <row r="27" spans="1:18" ht="15" customHeight="1" x14ac:dyDescent="0.2">
      <c r="A27" s="393"/>
      <c r="B27" s="403"/>
      <c r="C27" s="89" t="s">
        <v>56</v>
      </c>
      <c r="D27" s="77">
        <v>123</v>
      </c>
      <c r="E27" s="77">
        <v>123</v>
      </c>
      <c r="F27" s="90">
        <v>100</v>
      </c>
      <c r="G27" s="77">
        <v>34</v>
      </c>
      <c r="H27" s="77">
        <v>18</v>
      </c>
      <c r="I27" s="77">
        <v>25</v>
      </c>
      <c r="J27" s="77">
        <v>15</v>
      </c>
      <c r="K27" s="77">
        <v>15</v>
      </c>
      <c r="L27" s="77">
        <v>10</v>
      </c>
      <c r="M27" s="77">
        <v>6</v>
      </c>
      <c r="N27" s="77">
        <v>0</v>
      </c>
      <c r="O27" s="77">
        <v>0</v>
      </c>
      <c r="P27" s="77">
        <v>123</v>
      </c>
      <c r="Q27" s="77">
        <v>725</v>
      </c>
      <c r="R27" s="91">
        <v>73.680000000000007</v>
      </c>
    </row>
    <row r="28" spans="1:18" ht="15" customHeight="1" x14ac:dyDescent="0.2">
      <c r="A28" s="391">
        <v>7</v>
      </c>
      <c r="B28" s="401" t="s">
        <v>161</v>
      </c>
      <c r="C28" s="89" t="s">
        <v>35</v>
      </c>
      <c r="D28" s="77">
        <v>75</v>
      </c>
      <c r="E28" s="77">
        <v>75</v>
      </c>
      <c r="F28" s="90">
        <v>100</v>
      </c>
      <c r="G28" s="77">
        <v>29</v>
      </c>
      <c r="H28" s="77">
        <v>18</v>
      </c>
      <c r="I28" s="77">
        <v>17</v>
      </c>
      <c r="J28" s="77">
        <v>6</v>
      </c>
      <c r="K28" s="77">
        <v>4</v>
      </c>
      <c r="L28" s="77">
        <v>1</v>
      </c>
      <c r="M28" s="77">
        <v>0</v>
      </c>
      <c r="N28" s="77">
        <v>0</v>
      </c>
      <c r="O28" s="77">
        <v>0</v>
      </c>
      <c r="P28" s="77">
        <v>75</v>
      </c>
      <c r="Q28" s="77">
        <v>509</v>
      </c>
      <c r="R28" s="91">
        <v>84.83</v>
      </c>
    </row>
    <row r="29" spans="1:18" ht="15" customHeight="1" x14ac:dyDescent="0.2">
      <c r="A29" s="392"/>
      <c r="B29" s="402"/>
      <c r="C29" s="89" t="s">
        <v>36</v>
      </c>
      <c r="D29" s="77">
        <v>48</v>
      </c>
      <c r="E29" s="77">
        <v>48</v>
      </c>
      <c r="F29" s="90">
        <v>100</v>
      </c>
      <c r="G29" s="77">
        <v>13</v>
      </c>
      <c r="H29" s="77">
        <v>16</v>
      </c>
      <c r="I29" s="77">
        <v>11</v>
      </c>
      <c r="J29" s="77">
        <v>7</v>
      </c>
      <c r="K29" s="77">
        <v>1</v>
      </c>
      <c r="L29" s="77">
        <v>0</v>
      </c>
      <c r="M29" s="77">
        <v>0</v>
      </c>
      <c r="N29" s="77">
        <v>0</v>
      </c>
      <c r="O29" s="77">
        <v>0</v>
      </c>
      <c r="P29" s="77">
        <v>48</v>
      </c>
      <c r="Q29" s="77">
        <v>321</v>
      </c>
      <c r="R29" s="91">
        <v>83.59</v>
      </c>
    </row>
    <row r="30" spans="1:18" ht="15" customHeight="1" x14ac:dyDescent="0.2">
      <c r="A30" s="393"/>
      <c r="B30" s="403"/>
      <c r="C30" s="89" t="s">
        <v>56</v>
      </c>
      <c r="D30" s="77">
        <v>123</v>
      </c>
      <c r="E30" s="77">
        <v>123</v>
      </c>
      <c r="F30" s="90">
        <v>100</v>
      </c>
      <c r="G30" s="77">
        <v>42</v>
      </c>
      <c r="H30" s="77">
        <v>34</v>
      </c>
      <c r="I30" s="77">
        <v>28</v>
      </c>
      <c r="J30" s="77">
        <v>13</v>
      </c>
      <c r="K30" s="77">
        <v>5</v>
      </c>
      <c r="L30" s="77">
        <v>1</v>
      </c>
      <c r="M30" s="77">
        <v>0</v>
      </c>
      <c r="N30" s="77">
        <v>0</v>
      </c>
      <c r="O30" s="77">
        <v>0</v>
      </c>
      <c r="P30" s="77">
        <v>123</v>
      </c>
      <c r="Q30" s="77">
        <v>830</v>
      </c>
      <c r="R30" s="91">
        <v>84.35</v>
      </c>
    </row>
    <row r="31" spans="1:18" ht="15" customHeight="1" x14ac:dyDescent="0.2">
      <c r="A31" s="394" t="s">
        <v>83</v>
      </c>
      <c r="B31" s="395"/>
      <c r="C31" s="92" t="s">
        <v>35</v>
      </c>
      <c r="D31" s="82">
        <f>SUMIF($C$10:$C$30,$C$31,D10:D30)</f>
        <v>450</v>
      </c>
      <c r="E31" s="82">
        <f>SUMIF($C$10:$C$30,$C$31,E10:E30)</f>
        <v>450</v>
      </c>
      <c r="F31" s="81">
        <f>IF(D31&gt;0,ROUND((E31/D31)*100,2),0)</f>
        <v>100</v>
      </c>
      <c r="G31" s="82">
        <f>SUMIF($C$10:$C$30,$C$31,G10:G30)</f>
        <v>112</v>
      </c>
      <c r="H31" s="82">
        <f>SUMIF($C$10:$C$30,$C$31,H10:H30)</f>
        <v>85</v>
      </c>
      <c r="I31" s="82">
        <f>SUMIF($C$10:$C$30,$C$31,I10:I30)</f>
        <v>71</v>
      </c>
      <c r="J31" s="82">
        <f>SUMIF($C$10:$C$30,$C$31,J10:J30)</f>
        <v>53</v>
      </c>
      <c r="K31" s="82">
        <f>SUMIF($C$10:$C$30,$C$31,K10:K30)</f>
        <v>59</v>
      </c>
      <c r="L31" s="82">
        <f>SUMIF($C$10:$C$30,$C$31,L10:L30)</f>
        <v>40</v>
      </c>
      <c r="M31" s="82">
        <f>SUMIF($C$10:$C$30,$C$31,M10:M30)</f>
        <v>22</v>
      </c>
      <c r="N31" s="82">
        <f>SUMIF($C$10:$C$30,$C$31,N10:N30)</f>
        <v>8</v>
      </c>
      <c r="O31" s="82">
        <f>SUMIF($C$10:$C$30,$C$31,O10:O30)</f>
        <v>0</v>
      </c>
      <c r="P31" s="82">
        <f>SUMIF($C$10:$C$30,$C$31,P10:P30)</f>
        <v>450</v>
      </c>
      <c r="Q31" s="82">
        <f>SUMIF($C$10:$C$30,$C$31,Q10:Q30)</f>
        <v>2590</v>
      </c>
      <c r="R31" s="83">
        <f>IF(D31&gt;0,ROUND((Q31/D31)*12.5,2),0)</f>
        <v>71.94</v>
      </c>
    </row>
    <row r="32" spans="1:18" ht="15" customHeight="1" x14ac:dyDescent="0.2">
      <c r="A32" s="396"/>
      <c r="B32" s="397"/>
      <c r="C32" s="92" t="s">
        <v>36</v>
      </c>
      <c r="D32" s="82">
        <f>SUMIF($C$10:$C$30,$C$32,D10:D30)</f>
        <v>288</v>
      </c>
      <c r="E32" s="82">
        <f>SUMIF($C$10:$C$30,$C$32,E10:E30)</f>
        <v>288</v>
      </c>
      <c r="F32" s="81">
        <f>IF(D32&gt;0,ROUND((E32/D32)*100,2),0)</f>
        <v>100</v>
      </c>
      <c r="G32" s="82">
        <f>SUMIF($C$10:$C$30,$C$32,G10:G30)</f>
        <v>55</v>
      </c>
      <c r="H32" s="82">
        <f>SUMIF($C$10:$C$30,$C$32,H10:H30)</f>
        <v>50</v>
      </c>
      <c r="I32" s="82">
        <f>SUMIF($C$10:$C$30,$C$32,I10:I30)</f>
        <v>62</v>
      </c>
      <c r="J32" s="82">
        <f>SUMIF($C$10:$C$30,$C$32,J10:J30)</f>
        <v>44</v>
      </c>
      <c r="K32" s="82">
        <f>SUMIF($C$10:$C$30,$C$32,K10:K30)</f>
        <v>37</v>
      </c>
      <c r="L32" s="82">
        <f>SUMIF($C$10:$C$30,$C$32,L10:L30)</f>
        <v>19</v>
      </c>
      <c r="M32" s="82">
        <f>SUMIF($C$10:$C$30,$C$32,M10:M30)</f>
        <v>16</v>
      </c>
      <c r="N32" s="82">
        <f>SUMIF($C$10:$C$30,$C$32,N10:N30)</f>
        <v>5</v>
      </c>
      <c r="O32" s="82">
        <f>SUMIF($C$10:$C$30,$C$32,O10:O30)</f>
        <v>0</v>
      </c>
      <c r="P32" s="82">
        <f>SUMIF($C$10:$C$30,$C$32,P10:P30)</f>
        <v>288</v>
      </c>
      <c r="Q32" s="82">
        <f>SUMIF($C$10:$C$30,$C$32,Q10:Q30)</f>
        <v>1624</v>
      </c>
      <c r="R32" s="83">
        <f>IF(D32&gt;0,ROUND((Q32/D32)*12.5,2),0)</f>
        <v>70.489999999999995</v>
      </c>
    </row>
    <row r="33" spans="1:23" ht="15" customHeight="1" x14ac:dyDescent="0.2">
      <c r="A33" s="398"/>
      <c r="B33" s="399"/>
      <c r="C33" s="92" t="s">
        <v>56</v>
      </c>
      <c r="D33" s="82">
        <f>SUMIF($C$10:$C$30,$C$33,D10:D30)</f>
        <v>738</v>
      </c>
      <c r="E33" s="82">
        <f>SUMIF($C$10:$C$30,$C$33,E10:E30)</f>
        <v>738</v>
      </c>
      <c r="F33" s="81">
        <f>IF(D33&gt;0,ROUND((E33/D33)*100,2),0)</f>
        <v>100</v>
      </c>
      <c r="G33" s="82">
        <f>SUMIF($C$10:$C$30,$C$33,G10:G30)</f>
        <v>167</v>
      </c>
      <c r="H33" s="82">
        <f>SUMIF($C$10:$C$30,$C$33,H10:H30)</f>
        <v>135</v>
      </c>
      <c r="I33" s="82">
        <f>SUMIF($C$10:$C$30,$C$33,I10:I30)</f>
        <v>133</v>
      </c>
      <c r="J33" s="82">
        <f>SUMIF($C$10:$C$30,$C$33,J10:J30)</f>
        <v>97</v>
      </c>
      <c r="K33" s="82">
        <f>SUMIF($C$10:$C$30,$C$33,K10:K30)</f>
        <v>96</v>
      </c>
      <c r="L33" s="82">
        <f>SUMIF($C$10:$C$30,$C$33,L10:L30)</f>
        <v>59</v>
      </c>
      <c r="M33" s="82">
        <f>SUMIF($C$10:$C$30,$C$33,M10:M30)</f>
        <v>38</v>
      </c>
      <c r="N33" s="82">
        <f>SUMIF($C$10:$C$30,$C$33,N10:N30)</f>
        <v>13</v>
      </c>
      <c r="O33" s="82">
        <f>SUMIF($C$10:$C$30,$C$33,O10:O30)</f>
        <v>0</v>
      </c>
      <c r="P33" s="82">
        <f>SUMIF($C$10:$C$30,$C$33,P10:P30)</f>
        <v>738</v>
      </c>
      <c r="Q33" s="82">
        <f>SUMIF($C$10:$C$30,$C$33,Q10:Q30)</f>
        <v>4214</v>
      </c>
      <c r="R33" s="83">
        <f>IF(D33&gt;0,ROUND((Q33/D33)*12.5,2),0)</f>
        <v>71.38</v>
      </c>
    </row>
    <row r="34" spans="1:23" ht="20.100000000000001" customHeight="1" x14ac:dyDescent="0.2">
      <c r="A34" s="324" t="s">
        <v>150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400"/>
    </row>
    <row r="35" spans="1:23" s="60" customFormat="1" ht="20.100000000000001" customHeigh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3"/>
      <c r="R35" s="56"/>
      <c r="S35" s="58"/>
      <c r="T35" s="59"/>
      <c r="U35" s="58"/>
      <c r="V35" s="58"/>
      <c r="W35" s="58"/>
    </row>
    <row r="36" spans="1:23" s="60" customFormat="1" ht="20.100000000000001" customHeight="1" x14ac:dyDescent="0.2">
      <c r="A36" s="536">
        <v>43592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9"/>
      <c r="S36" s="58"/>
      <c r="T36" s="59"/>
      <c r="U36" s="58"/>
      <c r="V36" s="58"/>
      <c r="W36" s="58"/>
    </row>
    <row r="37" spans="1:23" s="60" customFormat="1" ht="20.100000000000001" customHeight="1" x14ac:dyDescent="0.2">
      <c r="A37" s="54"/>
      <c r="B37" s="45" t="s">
        <v>162</v>
      </c>
      <c r="C37" s="4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56"/>
      <c r="S37" s="58"/>
      <c r="T37" s="59"/>
      <c r="U37" s="58"/>
      <c r="V37" s="58"/>
      <c r="W37" s="58"/>
    </row>
    <row r="38" spans="1:23" s="60" customFormat="1" ht="20.100000000000001" customHeight="1" thickBot="1" x14ac:dyDescent="0.25">
      <c r="A38" s="319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2"/>
      <c r="R38" s="323"/>
      <c r="S38" s="58"/>
      <c r="T38" s="59"/>
      <c r="U38" s="58"/>
      <c r="V38" s="58"/>
      <c r="W38" s="58"/>
    </row>
    <row r="1019" spans="1:23" ht="24.95" customHeight="1" x14ac:dyDescent="0.2">
      <c r="A1019" s="1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 x14ac:dyDescent="0.2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 x14ac:dyDescent="0.2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 x14ac:dyDescent="0.2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</sheetData>
  <sheetProtection algorithmName="SHA-512" hashValue="wMhPztFi/YkLwyFsSAP4RaWBXY7BBIhuCni889c89lO3ZHN8v9gTqR1zjqvHJdR3rmLPNwFCUBCiiaPBd+km0Q==" saltValue="W2ZWnC7e4jWK/VNQHnT7pQ==" spinCount="100000" sheet="1" objects="1" scenarios="1"/>
  <mergeCells count="43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A27"/>
    <mergeCell ref="B25:B27"/>
    <mergeCell ref="A28:A30"/>
    <mergeCell ref="B28:B30"/>
    <mergeCell ref="A31:B33"/>
    <mergeCell ref="A34:R34"/>
    <mergeCell ref="A36:R36"/>
    <mergeCell ref="A38:R38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33" t="s">
        <v>71</v>
      </c>
      <c r="B1" s="434"/>
      <c r="C1" s="434"/>
      <c r="D1" s="434"/>
      <c r="E1" s="434"/>
      <c r="F1" s="434"/>
      <c r="G1" s="434"/>
      <c r="H1" s="434"/>
      <c r="I1" s="434"/>
      <c r="J1" s="435"/>
      <c r="K1" s="125"/>
      <c r="L1" s="288"/>
      <c r="M1" s="288"/>
      <c r="N1" s="28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36" t="s">
        <v>147</v>
      </c>
      <c r="B2" s="437"/>
      <c r="C2" s="437"/>
      <c r="D2" s="437"/>
      <c r="E2" s="437"/>
      <c r="F2" s="437"/>
      <c r="G2" s="437"/>
      <c r="H2" s="437"/>
      <c r="I2" s="437"/>
      <c r="J2" s="438"/>
      <c r="K2" s="126"/>
      <c r="L2" s="288"/>
      <c r="M2" s="288"/>
      <c r="N2" s="28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39" t="s">
        <v>148</v>
      </c>
      <c r="B3" s="440"/>
      <c r="C3" s="440"/>
      <c r="D3" s="440"/>
      <c r="E3" s="440"/>
      <c r="F3" s="440"/>
      <c r="G3" s="440"/>
      <c r="H3" s="440"/>
      <c r="I3" s="440"/>
      <c r="J3" s="441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15"/>
      <c r="B4" s="295"/>
      <c r="C4" s="295"/>
      <c r="D4" s="295"/>
      <c r="E4" s="295"/>
      <c r="F4" s="295"/>
      <c r="G4" s="295"/>
      <c r="H4" s="295"/>
      <c r="I4" s="295"/>
      <c r="J4" s="296"/>
      <c r="K4" s="128"/>
      <c r="L4" s="28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16" t="s">
        <v>149</v>
      </c>
      <c r="B5" s="295"/>
      <c r="C5" s="295"/>
      <c r="D5" s="295"/>
      <c r="E5" s="295"/>
      <c r="F5" s="295"/>
      <c r="G5" s="295"/>
      <c r="H5" s="295"/>
      <c r="I5" s="295"/>
      <c r="J5" s="296"/>
      <c r="K5" s="129"/>
      <c r="L5" s="288"/>
      <c r="M5" s="288"/>
      <c r="N5" s="28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4" t="s">
        <v>138</v>
      </c>
      <c r="B6" s="431"/>
      <c r="C6" s="431"/>
      <c r="D6" s="431"/>
      <c r="E6" s="431"/>
      <c r="F6" s="431"/>
      <c r="G6" s="431"/>
      <c r="H6" s="431"/>
      <c r="I6" s="431"/>
      <c r="J6" s="432"/>
      <c r="K6" s="130"/>
      <c r="L6" s="279"/>
      <c r="M6" s="279"/>
      <c r="N6" s="27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4"/>
      <c r="B7" s="295"/>
      <c r="C7" s="295"/>
      <c r="D7" s="295"/>
      <c r="E7" s="295"/>
      <c r="F7" s="295"/>
      <c r="G7" s="295"/>
      <c r="H7" s="295"/>
      <c r="I7" s="295"/>
      <c r="J7" s="296"/>
      <c r="K7" s="27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1" s="161" customFormat="1" ht="15" customHeight="1" x14ac:dyDescent="0.2">
      <c r="A8" s="422" t="s">
        <v>117</v>
      </c>
      <c r="B8" s="424" t="s">
        <v>31</v>
      </c>
      <c r="C8" s="426" t="s">
        <v>80</v>
      </c>
      <c r="D8" s="426"/>
      <c r="E8" s="426"/>
      <c r="F8" s="426" t="s">
        <v>21</v>
      </c>
      <c r="G8" s="426"/>
      <c r="H8" s="426"/>
      <c r="I8" s="426"/>
      <c r="J8" s="427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23"/>
      <c r="B9" s="425"/>
      <c r="C9" s="233" t="s">
        <v>81</v>
      </c>
      <c r="D9" s="233" t="s">
        <v>82</v>
      </c>
      <c r="E9" s="233" t="s">
        <v>83</v>
      </c>
      <c r="F9" s="233" t="s">
        <v>81</v>
      </c>
      <c r="G9" s="233" t="s">
        <v>27</v>
      </c>
      <c r="H9" s="233" t="s">
        <v>82</v>
      </c>
      <c r="I9" s="233" t="s">
        <v>27</v>
      </c>
      <c r="J9" s="234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5" t="s">
        <v>154</v>
      </c>
      <c r="C10" s="267">
        <v>75</v>
      </c>
      <c r="D10" s="267">
        <v>48</v>
      </c>
      <c r="E10" s="267">
        <v>123</v>
      </c>
      <c r="F10" s="267">
        <v>75</v>
      </c>
      <c r="G10" s="268">
        <v>100</v>
      </c>
      <c r="H10" s="267">
        <v>48</v>
      </c>
      <c r="I10" s="268">
        <v>100</v>
      </c>
      <c r="J10" s="269">
        <v>123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28" t="s">
        <v>150</v>
      </c>
      <c r="B11" s="429"/>
      <c r="C11" s="429"/>
      <c r="D11" s="429"/>
      <c r="E11" s="429"/>
      <c r="F11" s="429"/>
      <c r="G11" s="429"/>
      <c r="H11" s="429"/>
      <c r="I11" s="429"/>
      <c r="J11" s="430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2"/>
      <c r="B12" s="163"/>
      <c r="C12" s="283"/>
      <c r="D12" s="283"/>
      <c r="E12" s="283"/>
      <c r="F12" s="283"/>
      <c r="G12" s="283"/>
      <c r="H12" s="283"/>
      <c r="I12" s="283"/>
      <c r="J12" s="284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537">
        <v>43592</v>
      </c>
      <c r="B13" s="417"/>
      <c r="C13" s="417"/>
      <c r="D13" s="417"/>
      <c r="E13" s="417"/>
      <c r="F13" s="417"/>
      <c r="G13" s="417"/>
      <c r="H13" s="417"/>
      <c r="I13" s="417"/>
      <c r="J13" s="418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2"/>
      <c r="B14" s="162" t="s">
        <v>162</v>
      </c>
      <c r="C14" s="283"/>
      <c r="D14" s="283"/>
      <c r="E14" s="283"/>
      <c r="F14" s="283"/>
      <c r="G14" s="283"/>
      <c r="H14" s="283"/>
      <c r="I14" s="283"/>
      <c r="J14" s="290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19"/>
      <c r="B15" s="420"/>
      <c r="C15" s="420"/>
      <c r="D15" s="420"/>
      <c r="E15" s="420"/>
      <c r="F15" s="420"/>
      <c r="G15" s="420"/>
      <c r="H15" s="420"/>
      <c r="I15" s="420"/>
      <c r="J15" s="421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wLIuhaI7hihh6IjteAIfES+KIk4aq4gYmfqRgPvMboFUmjHLxBK5zgw2v1XlpRxQ3nPIXL5rFnLNJVR4d47hYQ==" saltValue="J5hGKWxFa/iszf7zhbBtd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28"/>
  <sheetViews>
    <sheetView showGridLines="0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58" t="s">
        <v>72</v>
      </c>
      <c r="B1" s="444"/>
      <c r="C1" s="444"/>
      <c r="D1" s="444"/>
      <c r="E1" s="445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61" t="s">
        <v>147</v>
      </c>
      <c r="B2" s="362"/>
      <c r="C2" s="362"/>
      <c r="D2" s="362"/>
      <c r="E2" s="386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65" t="s">
        <v>148</v>
      </c>
      <c r="B3" s="446"/>
      <c r="C3" s="446"/>
      <c r="D3" s="446"/>
      <c r="E3" s="447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69"/>
      <c r="B4" s="342"/>
      <c r="C4" s="342"/>
      <c r="D4" s="342"/>
      <c r="E4" s="343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71" t="s">
        <v>149</v>
      </c>
      <c r="B5" s="342"/>
      <c r="C5" s="342"/>
      <c r="D5" s="342"/>
      <c r="E5" s="343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54" t="s">
        <v>130</v>
      </c>
      <c r="B6" s="442"/>
      <c r="C6" s="442"/>
      <c r="D6" s="442"/>
      <c r="E6" s="443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0"/>
      <c r="B7" s="342"/>
      <c r="C7" s="342"/>
      <c r="D7" s="342"/>
      <c r="E7" s="343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51"/>
      <c r="B8" s="415" t="s">
        <v>31</v>
      </c>
      <c r="C8" s="453" t="s">
        <v>15</v>
      </c>
      <c r="D8" s="454"/>
      <c r="E8" s="455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52"/>
      <c r="B9" s="416"/>
      <c r="C9" s="220">
        <v>2017</v>
      </c>
      <c r="D9" s="220">
        <v>2018</v>
      </c>
      <c r="E9" s="230">
        <v>2019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1">
        <v>1</v>
      </c>
      <c r="B10" s="231" t="s">
        <v>154</v>
      </c>
      <c r="C10" s="79">
        <v>0</v>
      </c>
      <c r="D10" s="79">
        <v>100</v>
      </c>
      <c r="E10" s="80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78" t="s">
        <v>150</v>
      </c>
      <c r="B11" s="379"/>
      <c r="C11" s="379"/>
      <c r="D11" s="379"/>
      <c r="E11" s="380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2"/>
      <c r="B12" s="52"/>
      <c r="C12" s="216"/>
      <c r="D12" s="216"/>
      <c r="E12" s="223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536">
        <v>43592</v>
      </c>
      <c r="B13" s="338"/>
      <c r="C13" s="338"/>
      <c r="D13" s="338"/>
      <c r="E13" s="339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2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48"/>
      <c r="B15" s="449"/>
      <c r="C15" s="449"/>
      <c r="D15" s="449"/>
      <c r="E15" s="450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zg3y0fYuXDDvcGHkxLcDVC8LnbyTUbZkg9OmXK8ujx8izivXSszi/Wa+XzSVuAfFPmra47YNV9lo21uH4PZvKw==" saltValue="1slZjtd+gho5l1TYr4g9RQ==" spinCount="100000" sheet="1" objects="1" scenarios="1"/>
  <mergeCells count="13">
    <mergeCell ref="A7:E7"/>
    <mergeCell ref="A11:E11"/>
    <mergeCell ref="A15:E15"/>
    <mergeCell ref="B8:B9"/>
    <mergeCell ref="A8:A9"/>
    <mergeCell ref="A13:E13"/>
    <mergeCell ref="C8:E8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58" t="s">
        <v>73</v>
      </c>
      <c r="B1" s="408"/>
      <c r="C1" s="408"/>
      <c r="D1" s="409"/>
      <c r="E1" s="3"/>
      <c r="F1" s="3"/>
      <c r="G1" s="3"/>
    </row>
    <row r="2" spans="1:15" ht="20.100000000000001" customHeight="1" x14ac:dyDescent="0.2">
      <c r="A2" s="361" t="s">
        <v>147</v>
      </c>
      <c r="B2" s="362"/>
      <c r="C2" s="362"/>
      <c r="D2" s="386"/>
      <c r="E2" s="3"/>
      <c r="F2" s="3"/>
      <c r="G2" s="3"/>
    </row>
    <row r="3" spans="1:15" ht="20.100000000000001" customHeight="1" x14ac:dyDescent="0.25">
      <c r="A3" s="365" t="s">
        <v>148</v>
      </c>
      <c r="B3" s="446"/>
      <c r="C3" s="446"/>
      <c r="D3" s="447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71" t="s">
        <v>149</v>
      </c>
      <c r="B5" s="373"/>
      <c r="C5" s="373"/>
      <c r="D5" s="374"/>
      <c r="E5" s="3"/>
      <c r="F5" s="3"/>
      <c r="G5" s="3"/>
    </row>
    <row r="6" spans="1:15" ht="20.100000000000001" customHeight="1" x14ac:dyDescent="0.2">
      <c r="A6" s="354" t="s">
        <v>29</v>
      </c>
      <c r="B6" s="356"/>
      <c r="C6" s="356"/>
      <c r="D6" s="357"/>
      <c r="E6" s="16"/>
      <c r="F6" s="16"/>
      <c r="G6" s="16"/>
    </row>
    <row r="7" spans="1:15" ht="9.9499999999999993" customHeight="1" x14ac:dyDescent="0.2">
      <c r="A7" s="383"/>
      <c r="B7" s="459"/>
      <c r="C7" s="459"/>
      <c r="D7" s="460"/>
      <c r="E7" s="3"/>
      <c r="F7" s="3"/>
      <c r="G7" s="42"/>
    </row>
    <row r="8" spans="1:15" s="50" customFormat="1" ht="15" customHeight="1" x14ac:dyDescent="0.2">
      <c r="A8" s="99"/>
      <c r="B8" s="463" t="s">
        <v>0</v>
      </c>
      <c r="C8" s="464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65" t="s">
        <v>154</v>
      </c>
      <c r="C9" s="466"/>
      <c r="D9" s="183" t="s">
        <v>153</v>
      </c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78" t="s">
        <v>150</v>
      </c>
      <c r="B10" s="379"/>
      <c r="C10" s="379"/>
      <c r="D10" s="380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538">
        <v>43592</v>
      </c>
      <c r="B12" s="461"/>
      <c r="C12" s="461"/>
      <c r="D12" s="462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56"/>
      <c r="B14" s="457"/>
      <c r="C14" s="457"/>
      <c r="D14" s="458"/>
    </row>
    <row r="27" spans="1:1" ht="15" customHeight="1" x14ac:dyDescent="0.2">
      <c r="A27" s="30"/>
    </row>
  </sheetData>
  <sheetProtection algorithmName="SHA-512" hashValue="wdDdaFN+udT9/a7pJhW7jcyaDtx4zSlvXVqvdEQTJLGhqkWtq8GNwcngbMzax33xXehfNGywaSZdSGc6Tb8HiQ==" saltValue="FDjNfuPAEJj3K/ySFj8gaQ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33" t="s">
        <v>76</v>
      </c>
      <c r="B1" s="434"/>
      <c r="C1" s="434"/>
      <c r="D1" s="434"/>
      <c r="E1" s="434"/>
      <c r="F1" s="435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36" t="s">
        <v>147</v>
      </c>
      <c r="B2" s="437"/>
      <c r="C2" s="437"/>
      <c r="D2" s="437"/>
      <c r="E2" s="437"/>
      <c r="F2" s="438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39" t="s">
        <v>148</v>
      </c>
      <c r="B3" s="440"/>
      <c r="C3" s="440"/>
      <c r="D3" s="440"/>
      <c r="E3" s="440"/>
      <c r="F3" s="441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67"/>
      <c r="B4" s="468"/>
      <c r="C4" s="468"/>
      <c r="D4" s="468"/>
      <c r="E4" s="468"/>
      <c r="F4" s="469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16" t="s">
        <v>149</v>
      </c>
      <c r="B5" s="295"/>
      <c r="C5" s="295"/>
      <c r="D5" s="295"/>
      <c r="E5" s="295"/>
      <c r="F5" s="296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4" t="s">
        <v>77</v>
      </c>
      <c r="B6" s="431"/>
      <c r="C6" s="431"/>
      <c r="D6" s="431"/>
      <c r="E6" s="431"/>
      <c r="F6" s="432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294"/>
      <c r="B7" s="295"/>
      <c r="C7" s="295"/>
      <c r="D7" s="295"/>
      <c r="E7" s="295"/>
      <c r="F7" s="296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70"/>
      <c r="B8" s="471" t="s">
        <v>47</v>
      </c>
      <c r="C8" s="472" t="s">
        <v>1</v>
      </c>
      <c r="D8" s="472"/>
      <c r="E8" s="472"/>
      <c r="F8" s="473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70"/>
      <c r="B9" s="472"/>
      <c r="C9" s="472" t="s">
        <v>26</v>
      </c>
      <c r="D9" s="472"/>
      <c r="E9" s="472"/>
      <c r="F9" s="473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70"/>
      <c r="B10" s="472"/>
      <c r="C10" s="205">
        <v>2017</v>
      </c>
      <c r="D10" s="205">
        <v>2018</v>
      </c>
      <c r="E10" s="205">
        <v>2019</v>
      </c>
      <c r="F10" s="473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154</v>
      </c>
      <c r="C11" s="157"/>
      <c r="D11" s="539">
        <v>1</v>
      </c>
      <c r="E11" s="539">
        <v>1</v>
      </c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28" t="s">
        <v>150</v>
      </c>
      <c r="B12" s="429"/>
      <c r="C12" s="429"/>
      <c r="D12" s="429"/>
      <c r="E12" s="429"/>
      <c r="F12" s="430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537">
        <v>43592</v>
      </c>
      <c r="B14" s="417"/>
      <c r="C14" s="417"/>
      <c r="D14" s="417"/>
      <c r="E14" s="417"/>
      <c r="F14" s="418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19"/>
      <c r="B16" s="420"/>
      <c r="C16" s="420"/>
      <c r="D16" s="420"/>
      <c r="E16" s="420"/>
      <c r="F16" s="421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nvmzO0w1jWADcXXgqMORgIJNmqJAQIQpalO5husEcZiKS7QPmS941+LFf4FPkxA84x98asA/luQnMhKqHwllnA==" saltValue="mcERys4xlc2OlsU5GVkjDA==" spinCount="100000" sheet="1" objects="1" scenarios="1"/>
  <mergeCells count="15">
    <mergeCell ref="A12:F12"/>
    <mergeCell ref="A14:F14"/>
    <mergeCell ref="A16:F16"/>
    <mergeCell ref="A7:F7"/>
    <mergeCell ref="A8:A10"/>
    <mergeCell ref="B8:B10"/>
    <mergeCell ref="C8:E8"/>
    <mergeCell ref="F8:F10"/>
    <mergeCell ref="C9:E9"/>
    <mergeCell ref="A6:F6"/>
    <mergeCell ref="A1:F1"/>
    <mergeCell ref="A2:F2"/>
    <mergeCell ref="A3:F3"/>
    <mergeCell ref="A4:F4"/>
    <mergeCell ref="A5:F5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33" t="s">
        <v>75</v>
      </c>
      <c r="B1" s="474"/>
      <c r="C1" s="474"/>
      <c r="D1" s="474"/>
      <c r="E1" s="475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36" t="s">
        <v>147</v>
      </c>
      <c r="B2" s="476"/>
      <c r="C2" s="476"/>
      <c r="D2" s="476"/>
      <c r="E2" s="477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39" t="s">
        <v>148</v>
      </c>
      <c r="B3" s="478"/>
      <c r="C3" s="478"/>
      <c r="D3" s="478"/>
      <c r="E3" s="479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540">
        <v>43592</v>
      </c>
      <c r="B4" s="480"/>
      <c r="C4" s="480"/>
      <c r="D4" s="480"/>
      <c r="E4" s="481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16" t="s">
        <v>149</v>
      </c>
      <c r="B5" s="482"/>
      <c r="C5" s="482"/>
      <c r="D5" s="482"/>
      <c r="E5" s="483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4" t="s">
        <v>61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25" t="s">
        <v>150</v>
      </c>
      <c r="B7" s="325"/>
      <c r="C7" s="325"/>
      <c r="D7" s="325"/>
      <c r="E7" s="325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154</v>
      </c>
      <c r="D9" s="191" t="s">
        <v>163</v>
      </c>
      <c r="E9" s="192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x14ac:dyDescent="0.2">
      <c r="B10" s="541">
        <v>2</v>
      </c>
      <c r="C10" s="542" t="s">
        <v>154</v>
      </c>
      <c r="D10" s="543" t="s">
        <v>164</v>
      </c>
      <c r="E10" s="544" t="s">
        <v>7</v>
      </c>
    </row>
    <row r="11" spans="1:16" x14ac:dyDescent="0.2">
      <c r="B11" s="541">
        <v>3</v>
      </c>
      <c r="C11" s="542" t="s">
        <v>154</v>
      </c>
      <c r="D11" s="543" t="s">
        <v>165</v>
      </c>
      <c r="E11" s="544" t="s">
        <v>7</v>
      </c>
    </row>
  </sheetData>
  <sheetProtection algorithmName="SHA-512" hashValue="kDkr7iI627LF3fCcK/H4y11l4uQUGRGj33qawULuSQD31RSG4hVwWMOB4eAo+6t8XyQ9bViLl2RkmC4XuMuXOA==" saltValue="w0EvwNfy/t1KI+WUQoXJ1Q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2013-06-01T04:17:46Z</cp:lastPrinted>
  <dcterms:created xsi:type="dcterms:W3CDTF">2009-02-25T03:50:39Z</dcterms:created>
  <dcterms:modified xsi:type="dcterms:W3CDTF">2019-05-07T14:12:34Z</dcterms:modified>
</cp:coreProperties>
</file>